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G:\Freigabe\EQA\$IMS Dokumente 2022\QM\"/>
    </mc:Choice>
  </mc:AlternateContent>
  <xr:revisionPtr revIDLastSave="0" documentId="13_ncr:1_{5B6F7C4A-F2FE-4401-92C1-AE7BBBF16C32}" xr6:coauthVersionLast="47" xr6:coauthVersionMax="47" xr10:uidLastSave="{00000000-0000-0000-0000-000000000000}"/>
  <bookViews>
    <workbookView xWindow="-120" yWindow="-120" windowWidth="29040" windowHeight="17640" tabRatio="845" activeTab="4" xr2:uid="{00000000-000D-0000-FFFF-FFFF00000000}"/>
  </bookViews>
  <sheets>
    <sheet name="Bericht Potentialanalyse" sheetId="1" r:id="rId1"/>
    <sheet name="Erläuterungen" sheetId="5" r:id="rId2"/>
    <sheet name="Potentialanalyse" sheetId="8" r:id="rId3"/>
    <sheet name="Verbesserungsprogramm" sheetId="6" r:id="rId4"/>
    <sheet name="Terminplan Qualifizierung" sheetId="11" r:id="rId5"/>
  </sheets>
  <definedNames>
    <definedName name="_xlnm.Print_Area" localSheetId="0">'Bericht Potentialanalyse'!$A$1:$O$36</definedName>
    <definedName name="_xlnm.Print_Area" localSheetId="1">Erläuterungen!$A$1:$M$28</definedName>
    <definedName name="_xlnm.Print_Area" localSheetId="2">Potentialanalyse!$A$1:$K$121</definedName>
    <definedName name="_xlnm.Print_Area" localSheetId="3">Verbesserungsprogramm!$A$1:$M$58</definedName>
    <definedName name="_xlnm.Print_Titles" localSheetId="2">Potentialanalyse!$5:$6</definedName>
    <definedName name="_xlnm.Print_Titles" localSheetId="3">Verbesserungsprogramm!$4:$6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6" l="1"/>
  <c r="F90" i="8"/>
  <c r="G94" i="8" s="1"/>
  <c r="J94" i="8" s="1"/>
  <c r="H90" i="8"/>
  <c r="G90" i="8"/>
  <c r="C3" i="11"/>
  <c r="C2" i="11"/>
  <c r="C36" i="6"/>
  <c r="I2" i="6"/>
  <c r="E2" i="6"/>
  <c r="K3" i="8"/>
  <c r="G3" i="5"/>
  <c r="B3" i="5"/>
  <c r="L3" i="5"/>
  <c r="E57" i="6"/>
  <c r="E56" i="6"/>
  <c r="E54" i="6"/>
  <c r="E52" i="6"/>
  <c r="E51" i="6"/>
  <c r="E50" i="6"/>
  <c r="E48" i="6"/>
  <c r="E47" i="6"/>
  <c r="E46" i="6"/>
  <c r="E45" i="6"/>
  <c r="E43" i="6"/>
  <c r="E41" i="6"/>
  <c r="E40" i="6"/>
  <c r="E38" i="6"/>
  <c r="E39" i="6"/>
  <c r="E35" i="6"/>
  <c r="E37" i="6"/>
  <c r="E28" i="6"/>
  <c r="E30" i="6"/>
  <c r="E31" i="6"/>
  <c r="E29" i="6"/>
  <c r="C30" i="6"/>
  <c r="C29" i="6"/>
  <c r="E34" i="6"/>
  <c r="E27" i="6"/>
  <c r="E26" i="6"/>
  <c r="E23" i="6"/>
  <c r="E22" i="6"/>
  <c r="E21" i="6"/>
  <c r="E18" i="6"/>
  <c r="E17" i="6"/>
  <c r="E14" i="6"/>
  <c r="E13" i="6"/>
  <c r="E12" i="6"/>
  <c r="E11" i="6"/>
  <c r="E10" i="6"/>
  <c r="E9" i="6"/>
  <c r="C27" i="6"/>
  <c r="C28" i="6"/>
  <c r="C55" i="6"/>
  <c r="C56" i="6"/>
  <c r="C57" i="6"/>
  <c r="C53" i="6"/>
  <c r="C54" i="6"/>
  <c r="C49" i="6"/>
  <c r="C44" i="6"/>
  <c r="C45" i="6"/>
  <c r="C46" i="6"/>
  <c r="C47" i="6"/>
  <c r="C48" i="6"/>
  <c r="C50" i="6"/>
  <c r="C51" i="6"/>
  <c r="C52" i="6"/>
  <c r="C42" i="6"/>
  <c r="C35" i="6"/>
  <c r="C37" i="6"/>
  <c r="C38" i="6"/>
  <c r="C39" i="6"/>
  <c r="C40" i="6"/>
  <c r="C41" i="6"/>
  <c r="C43" i="6"/>
  <c r="C34" i="6"/>
  <c r="C33" i="6"/>
  <c r="A32" i="6"/>
  <c r="A25" i="6"/>
  <c r="A20" i="6"/>
  <c r="C18" i="6"/>
  <c r="C21" i="6"/>
  <c r="C22" i="6"/>
  <c r="C23" i="6"/>
  <c r="C26" i="6"/>
  <c r="C17" i="6"/>
  <c r="A16" i="6"/>
  <c r="C9" i="6"/>
  <c r="C10" i="6"/>
  <c r="C11" i="6"/>
  <c r="C12" i="6"/>
  <c r="C13" i="6"/>
  <c r="C14" i="6"/>
  <c r="C8" i="6"/>
  <c r="A7" i="6"/>
  <c r="J95" i="8" l="1"/>
  <c r="F101" i="8"/>
  <c r="F97" i="8"/>
  <c r="F99" i="8" l="1"/>
  <c r="F104" i="8" s="1"/>
  <c r="G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Rita Demmeler-Wirth</author>
  </authors>
  <commentList>
    <comment ref="B3" authorId="0" shapeId="0" xr:uid="{00000000-0006-0000-0100-000001000000}">
      <text>
        <r>
          <rPr>
            <b/>
            <sz val="8"/>
            <color indexed="81"/>
            <rFont val="Tahoma"/>
            <family val="2"/>
          </rPr>
          <t>Rita Demmeler-Wirth:</t>
        </r>
        <r>
          <rPr>
            <sz val="8"/>
            <color indexed="81"/>
            <rFont val="Tahoma"/>
            <family val="2"/>
          </rPr>
          <t xml:space="preserve">
aus Bericht</t>
        </r>
      </text>
    </comment>
    <comment ref="G3" authorId="0" shapeId="0" xr:uid="{00000000-0006-0000-0100-000002000000}">
      <text>
        <r>
          <rPr>
            <b/>
            <sz val="8"/>
            <color indexed="81"/>
            <rFont val="Tahoma"/>
            <family val="2"/>
          </rPr>
          <t>Rita Demmeler-Wirth:</t>
        </r>
        <r>
          <rPr>
            <sz val="8"/>
            <color indexed="81"/>
            <rFont val="Tahoma"/>
            <family val="2"/>
          </rPr>
          <t xml:space="preserve">
aus Bericht</t>
        </r>
      </text>
    </comment>
    <comment ref="L3" authorId="0" shapeId="0" xr:uid="{00000000-0006-0000-0100-000003000000}">
      <text>
        <r>
          <rPr>
            <b/>
            <sz val="8"/>
            <color indexed="81"/>
            <rFont val="Tahoma"/>
            <family val="2"/>
          </rPr>
          <t>Rita Demmeler-Wirth:</t>
        </r>
        <r>
          <rPr>
            <sz val="8"/>
            <color indexed="81"/>
            <rFont val="Tahoma"/>
            <family val="2"/>
          </rPr>
          <t xml:space="preserve">
aus Bericht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Rita Demmeler-Wirth</author>
  </authors>
  <commentList>
    <comment ref="D3" authorId="0" shapeId="0" xr:uid="{00000000-0006-0000-0200-000001000000}">
      <text>
        <r>
          <rPr>
            <b/>
            <sz val="8"/>
            <color indexed="81"/>
            <rFont val="Tahoma"/>
            <family val="2"/>
          </rPr>
          <t>Rita Demmeler-Wirth:</t>
        </r>
        <r>
          <rPr>
            <sz val="8"/>
            <color indexed="81"/>
            <rFont val="Tahoma"/>
            <family val="2"/>
          </rPr>
          <t xml:space="preserve">
aus Bericht</t>
        </r>
      </text>
    </comment>
    <comment ref="K3" authorId="0" shapeId="0" xr:uid="{00000000-0006-0000-0200-000002000000}">
      <text>
        <r>
          <rPr>
            <b/>
            <sz val="8"/>
            <color indexed="81"/>
            <rFont val="Tahoma"/>
            <family val="2"/>
          </rPr>
          <t>Rita Demmeler-Wirth:</t>
        </r>
        <r>
          <rPr>
            <sz val="8"/>
            <color indexed="81"/>
            <rFont val="Tahoma"/>
            <family val="2"/>
          </rPr>
          <t xml:space="preserve">
aus Bericht</t>
        </r>
      </text>
    </comment>
    <comment ref="F97" authorId="0" shapeId="0" xr:uid="{00000000-0006-0000-0200-000003000000}">
      <text>
        <r>
          <rPr>
            <b/>
            <sz val="8"/>
            <color indexed="81"/>
            <rFont val="Tahoma"/>
            <family val="2"/>
          </rPr>
          <t>Rita Demmeler-Wirth:</t>
        </r>
        <r>
          <rPr>
            <sz val="8"/>
            <color indexed="81"/>
            <rFont val="Tahoma"/>
            <family val="2"/>
          </rPr>
          <t xml:space="preserve">
wird automatisch berechnet</t>
        </r>
      </text>
    </comment>
    <comment ref="F99" authorId="0" shapeId="0" xr:uid="{00000000-0006-0000-0200-000004000000}">
      <text>
        <r>
          <rPr>
            <b/>
            <sz val="8"/>
            <color indexed="81"/>
            <rFont val="Tahoma"/>
            <family val="2"/>
          </rPr>
          <t>Rita Demmeler-Wirth:</t>
        </r>
        <r>
          <rPr>
            <sz val="8"/>
            <color indexed="81"/>
            <rFont val="Tahoma"/>
            <family val="2"/>
          </rPr>
          <t xml:space="preserve">
wird automatisch berechnet</t>
        </r>
      </text>
    </comment>
    <comment ref="F101" authorId="0" shapeId="0" xr:uid="{00000000-0006-0000-0200-000005000000}">
      <text>
        <r>
          <rPr>
            <b/>
            <sz val="8"/>
            <color indexed="81"/>
            <rFont val="Tahoma"/>
            <family val="2"/>
          </rPr>
          <t>Rita Demmeler-Wirth:</t>
        </r>
        <r>
          <rPr>
            <sz val="8"/>
            <color indexed="81"/>
            <rFont val="Tahoma"/>
            <family val="2"/>
          </rPr>
          <t xml:space="preserve">
wird automatisch berechnet</t>
        </r>
      </text>
    </comment>
    <comment ref="F104" authorId="0" shapeId="0" xr:uid="{00000000-0006-0000-0200-000006000000}">
      <text>
        <r>
          <rPr>
            <b/>
            <sz val="8"/>
            <color indexed="81"/>
            <rFont val="Tahoma"/>
            <family val="2"/>
          </rPr>
          <t>Rita Demmeler-Wirth:</t>
        </r>
        <r>
          <rPr>
            <sz val="8"/>
            <color indexed="81"/>
            <rFont val="Tahoma"/>
            <family val="2"/>
          </rPr>
          <t xml:space="preserve">
Automatisch berechnet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Rita Demmeler-Wirth</author>
  </authors>
  <commentList>
    <comment ref="E2" authorId="0" shapeId="0" xr:uid="{00000000-0006-0000-0300-000001000000}">
      <text>
        <r>
          <rPr>
            <b/>
            <sz val="8"/>
            <color indexed="81"/>
            <rFont val="Tahoma"/>
            <family val="2"/>
          </rPr>
          <t>Rita Demmeler-Wirth:</t>
        </r>
        <r>
          <rPr>
            <sz val="8"/>
            <color indexed="81"/>
            <rFont val="Tahoma"/>
            <family val="2"/>
          </rPr>
          <t xml:space="preserve">
wird übernommen aus Bericht</t>
        </r>
      </text>
    </comment>
    <comment ref="I2" authorId="0" shapeId="0" xr:uid="{00000000-0006-0000-0300-000002000000}">
      <text>
        <r>
          <rPr>
            <b/>
            <sz val="8"/>
            <color indexed="81"/>
            <rFont val="Tahoma"/>
            <family val="2"/>
          </rPr>
          <t>Rita Demmeler-Wirth:</t>
        </r>
        <r>
          <rPr>
            <sz val="8"/>
            <color indexed="81"/>
            <rFont val="Tahoma"/>
            <family val="2"/>
          </rPr>
          <t xml:space="preserve">
wird übernommen aus Bericht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Rita Demmeler-Wirth</author>
  </authors>
  <commentList>
    <comment ref="C2" authorId="0" shapeId="0" xr:uid="{00000000-0006-0000-0400-000001000000}">
      <text>
        <r>
          <rPr>
            <b/>
            <sz val="8"/>
            <color indexed="81"/>
            <rFont val="Tahoma"/>
            <family val="2"/>
          </rPr>
          <t>Rita Demmeler-Wirth:</t>
        </r>
        <r>
          <rPr>
            <sz val="8"/>
            <color indexed="81"/>
            <rFont val="Tahoma"/>
            <family val="2"/>
          </rPr>
          <t xml:space="preserve">
wird übernommen aus aus Bericht</t>
        </r>
      </text>
    </comment>
    <comment ref="C3" authorId="0" shapeId="0" xr:uid="{00000000-0006-0000-0400-000002000000}">
      <text>
        <r>
          <rPr>
            <b/>
            <sz val="8"/>
            <color indexed="81"/>
            <rFont val="Tahoma"/>
            <family val="2"/>
          </rPr>
          <t>Rita Demmeler-Wirth:</t>
        </r>
        <r>
          <rPr>
            <sz val="8"/>
            <color indexed="81"/>
            <rFont val="Tahoma"/>
            <family val="2"/>
          </rPr>
          <t xml:space="preserve">
wird übernommen aus aus Bericht</t>
        </r>
      </text>
    </comment>
  </commentList>
</comments>
</file>

<file path=xl/sharedStrings.xml><?xml version="1.0" encoding="utf-8"?>
<sst xmlns="http://schemas.openxmlformats.org/spreadsheetml/2006/main" count="247" uniqueCount="224">
  <si>
    <t>Datum</t>
  </si>
  <si>
    <t>Feststellungen/Erfordernisse</t>
  </si>
  <si>
    <t>Audithistorie / Zertifikate</t>
  </si>
  <si>
    <t>Auditbasis</t>
  </si>
  <si>
    <t>Ergebnis</t>
  </si>
  <si>
    <t>durchgeführt</t>
  </si>
  <si>
    <t>Verteiler:</t>
  </si>
  <si>
    <t>Auditleiter</t>
  </si>
  <si>
    <t>Co-Auditor</t>
  </si>
  <si>
    <t>Termin Verbesserungsprogramm:</t>
  </si>
  <si>
    <t>Projektmanagement</t>
  </si>
  <si>
    <t>6.1.3</t>
  </si>
  <si>
    <t>6.2.5</t>
  </si>
  <si>
    <t>6.2.6</t>
  </si>
  <si>
    <t>6.4.1</t>
  </si>
  <si>
    <t>6.4.3</t>
  </si>
  <si>
    <t>6.4.4</t>
  </si>
  <si>
    <t>6.5.1</t>
  </si>
  <si>
    <t>2.1</t>
  </si>
  <si>
    <t>2.2</t>
  </si>
  <si>
    <t>2.3</t>
  </si>
  <si>
    <t>2.4</t>
  </si>
  <si>
    <t>3.1</t>
  </si>
  <si>
    <t>3.2</t>
  </si>
  <si>
    <t>3.3</t>
  </si>
  <si>
    <t>1.1</t>
  </si>
  <si>
    <t>1.2</t>
  </si>
  <si>
    <t>1.3</t>
  </si>
  <si>
    <t>1.4</t>
  </si>
  <si>
    <t>1.5</t>
  </si>
  <si>
    <t>2.6</t>
  </si>
  <si>
    <t>4.1</t>
  </si>
  <si>
    <t>4.2</t>
  </si>
  <si>
    <t>4.3</t>
  </si>
  <si>
    <t>4.4</t>
  </si>
  <si>
    <t>6.1</t>
  </si>
  <si>
    <t>6.2</t>
  </si>
  <si>
    <t>Erläuterungen</t>
  </si>
  <si>
    <t>Auditor:</t>
  </si>
  <si>
    <t>Verbesserungsprogramm</t>
  </si>
  <si>
    <t>Pos.</t>
  </si>
  <si>
    <t>Frage Nr.</t>
  </si>
  <si>
    <t>Termin</t>
  </si>
  <si>
    <t>Wirksamkeit</t>
  </si>
  <si>
    <t>vom Auditor auszufüllen</t>
  </si>
  <si>
    <t>vom auditierten Bereich auszufüllen</t>
  </si>
  <si>
    <t>Lieferant:</t>
  </si>
  <si>
    <t>Datum:</t>
  </si>
  <si>
    <t>6.3*</t>
  </si>
  <si>
    <t>Anmerkung</t>
  </si>
  <si>
    <t>1.6</t>
  </si>
  <si>
    <t>1.7</t>
  </si>
  <si>
    <t>4.5</t>
  </si>
  <si>
    <t>Sind die Verantwortlichen Personen in der Organisation und beim Kunden im Änderungsdienst eingebunden?</t>
  </si>
  <si>
    <t>Gibt es im Projekt einen Q-Plan und wird dieser umgesetzt und regelmässig auf Einhaltung überwacht?</t>
  </si>
  <si>
    <t>Werden die Wareneingänge zweckentsprechend gelagert?</t>
  </si>
  <si>
    <t>Ist die vereinbarte Qualität der Beschaffungsumfänge gewährleistet?</t>
  </si>
  <si>
    <t>Sind für die beschafften Umfänge die erforderlichen Freigaben vorhanden?</t>
  </si>
  <si>
    <t>Werden nur freigegebene und qualitätsfähige Lieferanten eingesetzt?</t>
  </si>
  <si>
    <t>Ist die Projektübergabe an die Serie zur Anlaufabsicherung geregelt?</t>
  </si>
  <si>
    <t>Sind zu den jeweiligen Phasen auf Basis der Anforderungen die erforderlichen Eignungsnachweise und Freigaben vorhanden?</t>
  </si>
  <si>
    <t>Liegen die produkt- und prozessspezifischen Anforderungen vor?</t>
  </si>
  <si>
    <t>Wird das Änderungsmanagement im Projekt durch den Projektleiter sichergestellt?</t>
  </si>
  <si>
    <t>Ist ein Projektplan vorhanden und mit dem Kunden abgestimmt?</t>
  </si>
  <si>
    <t>Sind für die Projektabwicklung die erforderlichen Ressourcen geplant, vorhanden und werden Änderungen angezeigt?</t>
  </si>
  <si>
    <t>Ist die Projektorganisation (Projektleitung) etabliert und die Aufgaben sowie Kompetenzen der Projektleitung, Teammitglieder festgelegt?</t>
  </si>
  <si>
    <t>Ist ein Eskalationsprozess etabliert und ist dieser wirksam geregelt?</t>
  </si>
  <si>
    <t>Prozessanalyse / Produktion</t>
  </si>
  <si>
    <t>Was geht in den Prozess hinein? Prozesseingabe / Input</t>
  </si>
  <si>
    <t>Arbeitsinhalte / Prozessablauf (Sind alle Produktionsprozesse geregelt)</t>
  </si>
  <si>
    <t>Prozessunterstützung / Personelle Ressourcen</t>
  </si>
  <si>
    <t>Materielle Ressourcen</t>
  </si>
  <si>
    <t>Werden die Vormaterialien zweckentsprechend gelagert und sind die Transportmittel / Verpackungseinrichtungen auf die speziellen Eigenschaften der Vormaterialien abgestimmt?</t>
  </si>
  <si>
    <t>Ist die Projektübergabe von der Entwicklung an die Serien-Produktion erfolgt?</t>
  </si>
  <si>
    <t>Sind auf Basis des Produktionslenkungsplanes in den Fertigungs- und Prüfunterlagen die relevanten Angaben vollständig aufgeführt?</t>
  </si>
  <si>
    <t>Können mit den Fertigungseinrichtungen die produktspezifischen Qualitätsanforderungen für den Kunden erreicht werden?</t>
  </si>
  <si>
    <t>Werden besondere Merkmale in der Produktion gelenkt?</t>
  </si>
  <si>
    <t>Werden Ausschuß-, Nacharbeits- und Einrichtteile sowie innerbetriebliche Restmengen konsequent separiert und gekennzeichnet?</t>
  </si>
  <si>
    <t>Ist der Material- und Teilefluß gegen Vermischung / Verwechslung abgesichert?</t>
  </si>
  <si>
    <t>Wird die Wartung und Instandhaltung der Maschinen/ Einrichtungen vorbeugend gelenkt?</t>
  </si>
  <si>
    <t>Können mit den eingesetzten Meß-, und Prüfeinrichtungen die Qualitätsforderungen wirksam überwacht werden?</t>
  </si>
  <si>
    <t>Sind die Arbeits- und Prüfplätze den Erfordernissen angemessen?</t>
  </si>
  <si>
    <t>Werden Werkzeuge, Einrichtungen und Prüfmittel sachgemäß gelagert?</t>
  </si>
  <si>
    <t>Sind für Produkt und Prozess Zielvorgaben vorhanden?</t>
  </si>
  <si>
    <t>Werden bei Abweichungen von Produkt- und Prozessanforderungen die Ursachen analysiert und die Korrekturmaßnahmen auf Wirksamkeit überprüft?</t>
  </si>
  <si>
    <t>Werden Prozesse und Produkte regelmäßig auditiert?</t>
  </si>
  <si>
    <t>Werden in Bezug auf Produkt und Prozess die Kundenanforderungen erfüllt?</t>
  </si>
  <si>
    <t>Was soll der Prozess leisten? Prozessergebnis (Output)</t>
  </si>
  <si>
    <t>Kundenbetreuung / Kundenzufriedenheit / Service</t>
  </si>
  <si>
    <t>5.1.1</t>
  </si>
  <si>
    <t>5.1.2</t>
  </si>
  <si>
    <t>5.2.1</t>
  </si>
  <si>
    <t>5.2.2</t>
  </si>
  <si>
    <t>5.2.3</t>
  </si>
  <si>
    <t>5.2.4</t>
  </si>
  <si>
    <t>5.2.5</t>
  </si>
  <si>
    <t>5.3.1</t>
  </si>
  <si>
    <t>5.4.1</t>
  </si>
  <si>
    <t>5.4.2</t>
  </si>
  <si>
    <t>5.4.3</t>
  </si>
  <si>
    <t>5.4.4</t>
  </si>
  <si>
    <t>5.5.1</t>
  </si>
  <si>
    <t>5.5.2</t>
  </si>
  <si>
    <t>5.5.3</t>
  </si>
  <si>
    <t>5.6.1</t>
  </si>
  <si>
    <t>Werden die Kundenanforderungen bezüglich QM - System, Produkt (bei Auslieferung) und Prozess erfüllt?</t>
  </si>
  <si>
    <t>Anzahl der Einstufungen / Bewertung</t>
  </si>
  <si>
    <t>Nicht bewertete Fragen sind zu begründen. Die Vergleichbarkeit der Ergebnisse bzw. die gegenseitige Anerkennung ist damit nicht mehr gegeben.</t>
  </si>
  <si>
    <t>Freigegebener Lieferant</t>
  </si>
  <si>
    <t>[Grün] Forderungen erfüllt</t>
  </si>
  <si>
    <t>[Gelb] Forderungen teilweise erfüllt</t>
  </si>
  <si>
    <t>[Rot] Forderungen nicht erfüllt</t>
  </si>
  <si>
    <t>Gesamteinstufung</t>
  </si>
  <si>
    <t>Die Frage kann uneingeschränkt mit ja beantwortet werden. Es besteht kein potentielles Risiko.</t>
  </si>
  <si>
    <t>Die Frage kann nicht uneingeschränkt mit ja beantwortet werden, das Ziel (Produkt / Prozess) ist nur mit zusätzlichen Maßnahmen erreichbar.</t>
  </si>
  <si>
    <t>Die Frage muss mit nein beantwortet werden, das Ziel (Produkt / Prozess) ist nicht erreichbar. Es besteht das potentielle Risiko eines Ausfalls.</t>
  </si>
  <si>
    <t>Anmerkungen /</t>
  </si>
  <si>
    <t>Bemerkungen zur Einstufung:</t>
  </si>
  <si>
    <t>Datum / Unterschrift / auditierte Organisation</t>
  </si>
  <si>
    <t>Datum / Unterschrift / auditierende Organisation</t>
  </si>
  <si>
    <t>Betreuung durch die auditierende Organisation</t>
  </si>
  <si>
    <t>Gesperrter Lieferant</t>
  </si>
  <si>
    <t>Vergabe ist nicht möglich</t>
  </si>
  <si>
    <t>Planung der Produkt- und Prozessentwicklung</t>
  </si>
  <si>
    <t>Realisierung der Produkt- und Prozessentwicklung</t>
  </si>
  <si>
    <t>Lieferantenmanagement</t>
  </si>
  <si>
    <t xml:space="preserve">Teilnehmer: </t>
  </si>
  <si>
    <t>Unterschrift Organisation</t>
  </si>
  <si>
    <t>Standort:</t>
  </si>
  <si>
    <t>Auftraggeber:</t>
  </si>
  <si>
    <t>Auftraggrund:</t>
  </si>
  <si>
    <t>Auftragsnr.:</t>
  </si>
  <si>
    <t>Maßnahmen siehe 'Verbesserungsprogramm' bzw. 'Sofortmaßnahmen'</t>
  </si>
  <si>
    <t>Das Verbesserungsprogramm wurde am Besuchstag in der Abschlußbesprechung erläutert und als Vorabkopie übergeben. Die auditierte Organisaion wird aufgefordert, für die aufgezeigten Schwachstellen nachhaltige Abstellmaßnahmen zu definieren und diese zeitnah in der betriebliche Praxis umzusetzen.
Wir weisen darauf hin, dass in diesem Audit die Prozesse nur stichprobenweise überprüft werden konnten. Weitere Schwachstellen und / oder Verbesserungs¬potentiale können vorhanden sein. 
Es ist Aufgabe der auditierten Bereiche, die Untersuchungen und erforderlichen Massnahmen auf ähnliche zutreffende Themen auszuweiten.</t>
  </si>
  <si>
    <t>Highlights</t>
  </si>
  <si>
    <t>Verbesserungsthemen</t>
  </si>
  <si>
    <t>Schwachstellen / empfohlene Maßnahmen, Feststellung</t>
  </si>
  <si>
    <t>Maßnahmen und Ursachenanalyse der Organisation</t>
  </si>
  <si>
    <t>Verant-wortung</t>
  </si>
  <si>
    <t>Organsiation:</t>
  </si>
  <si>
    <t>ggf. Lieferantennr.:</t>
  </si>
  <si>
    <t>Prozessbeschreibung</t>
  </si>
  <si>
    <t>Plausibilisierung zur Lieferantenselbstauskunft</t>
  </si>
  <si>
    <t>Weitere Vorgehensweise</t>
  </si>
  <si>
    <r>
      <rPr>
        <b/>
        <sz val="8"/>
        <color indexed="8"/>
        <rFont val="Calibri"/>
        <family val="2"/>
      </rPr>
      <t>Hinweis</t>
    </r>
    <r>
      <rPr>
        <sz val="8"/>
        <color indexed="8"/>
        <rFont val="Calibri"/>
        <family val="2"/>
      </rPr>
      <t>: die maximale Anzahl von nicht bewerteten Fragen ist auf 3 Fragen begrenzt</t>
    </r>
  </si>
  <si>
    <t>Bewertung</t>
  </si>
  <si>
    <t>Pro. Nr.</t>
  </si>
  <si>
    <t>Grün</t>
  </si>
  <si>
    <t>Gesteuerter Lieferant</t>
  </si>
  <si>
    <t>Eine Vergabe für das o.g. Projekt, Produkt, ist möglich</t>
  </si>
  <si>
    <t>Projekt, Produkt, Prozess</t>
  </si>
  <si>
    <t>Eine Vergabe für das o.g. Projekt, Produkt, ist bedingt möglich</t>
  </si>
  <si>
    <r>
      <t>Eine Vergabe für das o.g. Projekt, Produkt, ist</t>
    </r>
    <r>
      <rPr>
        <b/>
        <sz val="10"/>
        <color indexed="8"/>
        <rFont val="Calibri"/>
        <family val="2"/>
      </rPr>
      <t xml:space="preserve"> nicht</t>
    </r>
    <r>
      <rPr>
        <sz val="10"/>
        <color indexed="8"/>
        <rFont val="Calibri"/>
        <family val="2"/>
      </rPr>
      <t xml:space="preserve"> möglich</t>
    </r>
  </si>
  <si>
    <t>Erläuterungen zur Potentialanalyse</t>
  </si>
  <si>
    <t>Sind die Design(Produkt)-FMEA / Prozess-FMEA erstellt, im Projektablauf aktualisiert und sind Korrekturmaßnahmen festgelegt?</t>
  </si>
  <si>
    <t>keine Frage rot</t>
  </si>
  <si>
    <t>max. 7 Fragen gelb</t>
  </si>
  <si>
    <t>Hinweis: Die maximale Anzahl von nicht bewerteten Fragen ist auf 3 Fragen begrenzt</t>
  </si>
  <si>
    <t>Ist die Teileversorgung sicherstellt?</t>
  </si>
  <si>
    <t>7.3*</t>
  </si>
  <si>
    <t>7.1*</t>
  </si>
  <si>
    <t>6.6.1*</t>
  </si>
  <si>
    <t>6.5.3*</t>
  </si>
  <si>
    <t>6.5.4*</t>
  </si>
  <si>
    <t>6.4.2*</t>
  </si>
  <si>
    <t>6.2.4*</t>
  </si>
  <si>
    <t>6.2.3*</t>
  </si>
  <si>
    <t>6.2.1*</t>
  </si>
  <si>
    <t>6.1.1*</t>
  </si>
  <si>
    <t>5.1*</t>
  </si>
  <si>
    <t>5.4*</t>
  </si>
  <si>
    <t>5.5*</t>
  </si>
  <si>
    <t>3.2*</t>
  </si>
  <si>
    <t>2.7*</t>
  </si>
  <si>
    <t>2.5*</t>
  </si>
  <si>
    <t>2.2*</t>
  </si>
  <si>
    <t>5.2</t>
  </si>
  <si>
    <t>Werden die Kundenanforderungen in der Lieferkette
berücksichtigt?</t>
  </si>
  <si>
    <t>keine Fragen rot</t>
  </si>
  <si>
    <t>ab 1 Fragen rot</t>
  </si>
  <si>
    <t>max. 14 Fragen gelb</t>
  </si>
  <si>
    <t>mehr als 14 Fragen gelb</t>
  </si>
  <si>
    <r>
      <rPr>
        <sz val="9"/>
        <color indexed="8"/>
        <rFont val="Calibri"/>
        <family val="2"/>
      </rPr>
      <t xml:space="preserve">Ein-
schätzung </t>
    </r>
    <r>
      <rPr>
        <sz val="8"/>
        <color indexed="8"/>
        <rFont val="Calibri"/>
        <family val="2"/>
      </rPr>
      <t xml:space="preserve">
(X setzen)</t>
    </r>
  </si>
  <si>
    <t>Summe beantworteter Fragen</t>
  </si>
  <si>
    <t>Plausibilitäts-
prüfung</t>
  </si>
  <si>
    <t>Rot</t>
  </si>
  <si>
    <t>Gelb</t>
  </si>
  <si>
    <t xml:space="preserve">Prozesswirkungsgrad (Effektivität, Effizienz und Vermeidung von Verschwendung integrieren) </t>
  </si>
  <si>
    <t>Auftrag:</t>
  </si>
  <si>
    <t>Aktivitäten</t>
  </si>
  <si>
    <t>Erstelldatum:</t>
  </si>
  <si>
    <t>Terminplan Bewerber / Lieferant für Qualifizierung</t>
  </si>
  <si>
    <t>zugesagter Termin</t>
  </si>
  <si>
    <t>Status</t>
  </si>
  <si>
    <t>1.</t>
  </si>
  <si>
    <t>2.</t>
  </si>
  <si>
    <t>3.</t>
  </si>
  <si>
    <t>4.</t>
  </si>
  <si>
    <t>Verbesserungsprogramm erhalten</t>
  </si>
  <si>
    <t>vorgesehener Zeitplan</t>
  </si>
  <si>
    <t>14 Tage nach 1.</t>
  </si>
  <si>
    <t>12 Wochen nach Vergabe</t>
  </si>
  <si>
    <t>12 Wochen vor SOP</t>
  </si>
  <si>
    <t>Terminerung und Konkretisierung des Verbesserungsprogramms</t>
  </si>
  <si>
    <t>Umsetzung der Verbesserungen und Wirksamkeitsprüfung der Maßnahmen</t>
  </si>
  <si>
    <t>Organisation:</t>
  </si>
  <si>
    <t>Teilnehmer</t>
  </si>
  <si>
    <t xml:space="preserve">Unterschrift Organisation: </t>
  </si>
  <si>
    <r>
      <rPr>
        <b/>
        <sz val="11"/>
        <color indexed="8"/>
        <rFont val="Calibri"/>
        <family val="2"/>
      </rPr>
      <t xml:space="preserve">Selbstaudit: </t>
    </r>
    <r>
      <rPr>
        <sz val="11"/>
        <color theme="1"/>
        <rFont val="Calibri"/>
        <family val="2"/>
        <scheme val="minor"/>
      </rPr>
      <t xml:space="preserve">
Um eine fundierte Bewertung des Selbstaudits vornehmen zu können, bitten wir um Angaben zum Auditzeitaufwand (in Manntagen) und zur Qualifikation der eingesetzten Auditoren. Wir gehen davon aus, dass der Audit-Zeitaufwand mindestens dem eines Zertifizierungsaudits entspricht. Das Selbstaudit ist in der Projektphase der 0-Serie ( Teile aus Serienwerkzeugen und Anlagen) durchzuführen. Nach Erhalt und Prüfung dieser Unterlagen werden wir bei einem Ergebnis "Stufe A" unseren Audittermin mit Ihnen abstimmen. Bei einem Ergebnis "Stufe B" bitten wir um Nennung eines realistischen Termins, zu dem Sie die A-Einstufung erreichen wollen. Wir erwarten dann die termingerechte Zusendung des Auditberichts des internen Folgeaudits, ohne dass hierzu von uns gesondert aufgefordert wird. 
</t>
    </r>
  </si>
  <si>
    <r>
      <rPr>
        <b/>
        <sz val="11"/>
        <color indexed="8"/>
        <rFont val="Calibri"/>
        <family val="2"/>
      </rPr>
      <t>Maßnahmenumsetzung:</t>
    </r>
    <r>
      <rPr>
        <sz val="11"/>
        <color theme="1"/>
        <rFont val="Calibri"/>
        <family val="2"/>
        <scheme val="minor"/>
      </rPr>
      <t xml:space="preserve">
Die Maßnahmen müssen kurzfristig umgesetzt werden. Bei umfangreichen Verbesserungsprogrammen kann dieses in Realisierungsphasen unterteilt werden.
</t>
    </r>
  </si>
  <si>
    <r>
      <rPr>
        <b/>
        <sz val="11"/>
        <color indexed="8"/>
        <rFont val="Calibri"/>
        <family val="2"/>
      </rPr>
      <t xml:space="preserve">Aufqualifizierungsvereinbarung: </t>
    </r>
    <r>
      <rPr>
        <sz val="11"/>
        <color theme="1"/>
        <rFont val="Calibri"/>
        <family val="2"/>
        <scheme val="minor"/>
      </rPr>
      <t xml:space="preserve">
Gesteuerte Lieferanten / Bewerber verpflichten sich nach erfolgter Vergabe, im Rahmen einer Aufqualifizierungsvereinbarung zur Zusammenarbeit mit einem, vom Kunden freigegebenen Beratungsdiensleiter. Die Kosten trägt der Lieferant.</t>
    </r>
  </si>
  <si>
    <t>Sind die Mitarbeiter geeignet, die gestellten Aufgaben zu erfüllen und wird deren Qualifikation aufrecht erhalten</t>
  </si>
  <si>
    <t>Notes /</t>
  </si>
  <si>
    <t>Remarks to the classification:</t>
  </si>
  <si>
    <t/>
  </si>
  <si>
    <t>Ist die Herstellbarkeit auf Basis der ermittelten Anforderungen an das Produkt und den Prozess funktionsübergreifend bewertet?</t>
  </si>
  <si>
    <t>4.9</t>
  </si>
  <si>
    <t>4.5*</t>
  </si>
  <si>
    <t>5.6</t>
  </si>
  <si>
    <t>6.3.2*</t>
  </si>
  <si>
    <t>Bericht Potentialanalyse - Beurteilung der Qualitätsfähigkeit</t>
  </si>
  <si>
    <r>
      <t xml:space="preserve">Potentialanalyse - </t>
    </r>
    <r>
      <rPr>
        <b/>
        <sz val="12"/>
        <color indexed="8"/>
        <rFont val="Calibri"/>
        <family val="2"/>
      </rPr>
      <t>Fragenkatalog</t>
    </r>
  </si>
  <si>
    <t>Fragenkatalog Potentialanalyse</t>
  </si>
  <si>
    <t>Nur bei Stufe 'Grün' und 'Gelb'  im Vergabefall:
Selbstaudit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</si>
</sst>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7" x14ac:knownFonts="1">
    <font>
      <sz val="11"/>
      <color theme="1"/>
      <name val="Calibri"/>
      <family val="2"/>
      <scheme val="minor"/>
    </font>
    <font>
      <b/>
      <sz val="11"/>
      <color indexed="8"/>
      <name val="Calibri"/>
      <family val="2"/>
    </font>
    <font>
      <sz val="8"/>
      <color indexed="8"/>
      <name val="Calibri"/>
      <family val="2"/>
    </font>
    <font>
      <sz val="9"/>
      <color indexed="8"/>
      <name val="Calibri"/>
      <family val="2"/>
    </font>
    <font>
      <sz val="10"/>
      <color indexed="8"/>
      <name val="Calibri"/>
      <family val="2"/>
    </font>
    <font>
      <b/>
      <sz val="12"/>
      <color indexed="8"/>
      <name val="Calibri"/>
      <family val="2"/>
    </font>
    <font>
      <b/>
      <sz val="10"/>
      <color indexed="8"/>
      <name val="Calibri"/>
      <family val="2"/>
    </font>
    <font>
      <b/>
      <sz val="8"/>
      <color indexed="8"/>
      <name val="Calibri"/>
      <family val="2"/>
    </font>
    <font>
      <sz val="8"/>
      <color indexed="81"/>
      <name val="Tahoma"/>
      <family val="2"/>
    </font>
    <font>
      <b/>
      <sz val="8"/>
      <color indexed="81"/>
      <name val="Tahoma"/>
      <family val="2"/>
    </font>
    <font>
      <sz val="11"/>
      <color indexed="9"/>
      <name val="Calibri"/>
      <family val="2"/>
    </font>
    <font>
      <b/>
      <sz val="11"/>
      <color indexed="8"/>
      <name val="Calibri"/>
      <family val="2"/>
    </font>
    <font>
      <b/>
      <sz val="12"/>
      <color indexed="8"/>
      <name val="Calibri"/>
      <family val="2"/>
    </font>
    <font>
      <b/>
      <sz val="14"/>
      <color indexed="8"/>
      <name val="Calibri"/>
      <family val="2"/>
    </font>
    <font>
      <sz val="14"/>
      <color indexed="8"/>
      <name val="Calibri"/>
      <family val="2"/>
    </font>
    <font>
      <sz val="8"/>
      <color indexed="8"/>
      <name val="Calibri"/>
      <family val="2"/>
    </font>
    <font>
      <sz val="9"/>
      <color indexed="8"/>
      <name val="Calibri"/>
      <family val="2"/>
    </font>
    <font>
      <sz val="10"/>
      <color indexed="8"/>
      <name val="Calibri"/>
      <family val="2"/>
    </font>
    <font>
      <sz val="7"/>
      <color indexed="8"/>
      <name val="Calibri"/>
      <family val="2"/>
    </font>
    <font>
      <b/>
      <sz val="18"/>
      <color indexed="8"/>
      <name val="Calibri"/>
      <family val="2"/>
    </font>
    <font>
      <b/>
      <sz val="8"/>
      <color indexed="8"/>
      <name val="Calibri"/>
      <family val="2"/>
    </font>
    <font>
      <b/>
      <sz val="10"/>
      <color indexed="8"/>
      <name val="Calibri"/>
      <family val="2"/>
    </font>
    <font>
      <sz val="12"/>
      <color indexed="8"/>
      <name val="Calibri"/>
      <family val="2"/>
    </font>
    <font>
      <b/>
      <sz val="14"/>
      <color indexed="9"/>
      <name val="Calibri"/>
      <family val="2"/>
    </font>
    <font>
      <b/>
      <sz val="14"/>
      <name val="Calibri"/>
      <family val="2"/>
    </font>
    <font>
      <b/>
      <sz val="9"/>
      <color indexed="8"/>
      <name val="Calibri"/>
      <family val="2"/>
    </font>
    <font>
      <sz val="18"/>
      <color indexed="8"/>
      <name val="Calibri"/>
      <family val="2"/>
    </font>
  </fonts>
  <fills count="10">
    <fill>
      <patternFill patternType="none"/>
    </fill>
    <fill>
      <patternFill patternType="gray125"/>
    </fill>
    <fill>
      <patternFill patternType="solid">
        <fgColor indexed="31"/>
        <bgColor indexed="64"/>
      </patternFill>
    </fill>
    <fill>
      <patternFill patternType="solid">
        <fgColor indexed="26"/>
        <bgColor indexed="64"/>
      </patternFill>
    </fill>
    <fill>
      <patternFill patternType="solid">
        <fgColor indexed="9"/>
        <bgColor indexed="64"/>
      </patternFill>
    </fill>
    <fill>
      <patternFill patternType="solid">
        <fgColor indexed="57"/>
        <bgColor indexed="64"/>
      </patternFill>
    </fill>
    <fill>
      <patternFill patternType="solid">
        <fgColor indexed="10"/>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272">
    <xf numFmtId="0" fontId="0" fillId="0" borderId="0" xfId="0"/>
    <xf numFmtId="0" fontId="11" fillId="0" borderId="0" xfId="0" applyFont="1" applyProtection="1"/>
    <xf numFmtId="0" fontId="0" fillId="0" borderId="0" xfId="0" applyProtection="1"/>
    <xf numFmtId="0" fontId="12" fillId="2" borderId="1" xfId="0" applyFont="1" applyFill="1" applyBorder="1" applyAlignment="1" applyProtection="1">
      <alignment vertical="center"/>
    </xf>
    <xf numFmtId="0" fontId="0" fillId="0" borderId="2" xfId="0" applyBorder="1" applyProtection="1"/>
    <xf numFmtId="0" fontId="13" fillId="2" borderId="3" xfId="0" applyFont="1" applyFill="1" applyBorder="1" applyProtection="1"/>
    <xf numFmtId="0" fontId="0" fillId="2" borderId="4" xfId="0" applyFill="1" applyBorder="1" applyProtection="1"/>
    <xf numFmtId="0" fontId="0" fillId="2" borderId="5" xfId="0" applyFill="1" applyBorder="1" applyProtection="1"/>
    <xf numFmtId="0" fontId="14" fillId="2" borderId="6" xfId="0" applyFont="1" applyFill="1" applyBorder="1" applyProtection="1"/>
    <xf numFmtId="0" fontId="14" fillId="2" borderId="7" xfId="0" applyFont="1" applyFill="1" applyBorder="1" applyProtection="1"/>
    <xf numFmtId="0" fontId="15" fillId="2" borderId="8" xfId="0" applyFont="1" applyFill="1" applyBorder="1" applyProtection="1"/>
    <xf numFmtId="0" fontId="16" fillId="0" borderId="0" xfId="0" applyFont="1" applyProtection="1"/>
    <xf numFmtId="0" fontId="15" fillId="2" borderId="9" xfId="0" applyFont="1" applyFill="1" applyBorder="1" applyProtection="1"/>
    <xf numFmtId="0" fontId="17" fillId="0" borderId="0" xfId="0" applyFont="1" applyProtection="1"/>
    <xf numFmtId="0" fontId="17" fillId="2" borderId="1" xfId="0" applyFont="1" applyFill="1" applyBorder="1" applyProtection="1"/>
    <xf numFmtId="0" fontId="17" fillId="0" borderId="0" xfId="0" applyFont="1" applyFill="1" applyBorder="1" applyProtection="1"/>
    <xf numFmtId="49" fontId="15" fillId="0" borderId="1" xfId="0" applyNumberFormat="1" applyFont="1" applyBorder="1" applyProtection="1"/>
    <xf numFmtId="0" fontId="18" fillId="0" borderId="1" xfId="0" applyFont="1" applyBorder="1" applyAlignment="1" applyProtection="1">
      <alignment vertical="top" wrapText="1"/>
    </xf>
    <xf numFmtId="0" fontId="0" fillId="2" borderId="10" xfId="0" applyFill="1" applyBorder="1" applyProtection="1"/>
    <xf numFmtId="0" fontId="0" fillId="2" borderId="7" xfId="0" applyFill="1" applyBorder="1" applyProtection="1"/>
    <xf numFmtId="0" fontId="0" fillId="0" borderId="0" xfId="0" applyFill="1" applyBorder="1" applyProtection="1"/>
    <xf numFmtId="0" fontId="0" fillId="2" borderId="10" xfId="0" applyFill="1" applyBorder="1" applyAlignment="1" applyProtection="1">
      <alignment horizontal="left"/>
    </xf>
    <xf numFmtId="0" fontId="0" fillId="2" borderId="7" xfId="0" applyFill="1" applyBorder="1" applyAlignment="1" applyProtection="1">
      <alignment horizontal="left"/>
    </xf>
    <xf numFmtId="0" fontId="0" fillId="0" borderId="0" xfId="0" applyFill="1" applyBorder="1" applyAlignment="1" applyProtection="1">
      <alignment horizontal="left"/>
    </xf>
    <xf numFmtId="49" fontId="15" fillId="3" borderId="11" xfId="0" applyNumberFormat="1" applyFont="1" applyFill="1" applyBorder="1" applyProtection="1"/>
    <xf numFmtId="49" fontId="15" fillId="3" borderId="12" xfId="0" applyNumberFormat="1" applyFont="1" applyFill="1" applyBorder="1" applyProtection="1"/>
    <xf numFmtId="0" fontId="15" fillId="3" borderId="12" xfId="0" applyFont="1" applyFill="1" applyBorder="1" applyProtection="1"/>
    <xf numFmtId="0" fontId="0" fillId="3" borderId="12" xfId="0" applyFill="1" applyBorder="1" applyProtection="1"/>
    <xf numFmtId="0" fontId="0" fillId="3" borderId="13" xfId="0" applyFill="1" applyBorder="1" applyProtection="1"/>
    <xf numFmtId="49" fontId="15" fillId="0" borderId="9" xfId="0" applyNumberFormat="1" applyFont="1" applyBorder="1" applyProtection="1"/>
    <xf numFmtId="0" fontId="18" fillId="0" borderId="9" xfId="0" applyFont="1" applyBorder="1" applyAlignment="1" applyProtection="1">
      <alignment vertical="top" wrapText="1"/>
    </xf>
    <xf numFmtId="0" fontId="18" fillId="0" borderId="0" xfId="0" applyFont="1" applyProtection="1"/>
    <xf numFmtId="0" fontId="0" fillId="0" borderId="0" xfId="0" applyAlignment="1" applyProtection="1">
      <alignment horizontal="left"/>
    </xf>
    <xf numFmtId="0" fontId="0" fillId="3" borderId="10" xfId="0" applyFill="1" applyBorder="1" applyProtection="1"/>
    <xf numFmtId="0" fontId="0" fillId="3" borderId="6" xfId="0" applyFill="1" applyBorder="1" applyProtection="1"/>
    <xf numFmtId="0" fontId="0" fillId="3" borderId="6" xfId="0" applyFill="1" applyBorder="1" applyAlignment="1" applyProtection="1"/>
    <xf numFmtId="0" fontId="0" fillId="3" borderId="7" xfId="0" applyFill="1" applyBorder="1" applyProtection="1"/>
    <xf numFmtId="0" fontId="14" fillId="0" borderId="0" xfId="0" applyFont="1" applyProtection="1"/>
    <xf numFmtId="0" fontId="0" fillId="0" borderId="0" xfId="0" applyBorder="1" applyProtection="1"/>
    <xf numFmtId="0" fontId="0" fillId="0" borderId="0" xfId="0" applyFont="1" applyProtection="1"/>
    <xf numFmtId="0" fontId="0" fillId="0" borderId="0" xfId="0" applyAlignment="1" applyProtection="1"/>
    <xf numFmtId="0" fontId="0" fillId="4" borderId="2" xfId="0" applyFill="1" applyBorder="1" applyProtection="1"/>
    <xf numFmtId="0" fontId="0" fillId="4" borderId="0" xfId="0" applyFill="1" applyBorder="1" applyProtection="1"/>
    <xf numFmtId="0" fontId="0" fillId="4" borderId="0" xfId="0" applyFill="1" applyBorder="1" applyProtection="1">
      <protection locked="0"/>
    </xf>
    <xf numFmtId="0" fontId="0" fillId="4" borderId="1" xfId="0" applyFill="1" applyBorder="1" applyAlignment="1" applyProtection="1">
      <alignment vertical="center"/>
    </xf>
    <xf numFmtId="0" fontId="0" fillId="4" borderId="14" xfId="0" applyFill="1" applyBorder="1" applyProtection="1"/>
    <xf numFmtId="0" fontId="12" fillId="4" borderId="0" xfId="0" applyFont="1" applyFill="1" applyBorder="1" applyProtection="1"/>
    <xf numFmtId="0" fontId="15" fillId="4" borderId="0" xfId="0" applyFont="1" applyFill="1" applyBorder="1" applyProtection="1"/>
    <xf numFmtId="0" fontId="0" fillId="4" borderId="0" xfId="0" applyFill="1" applyBorder="1" applyAlignment="1" applyProtection="1">
      <alignment horizontal="right"/>
    </xf>
    <xf numFmtId="0" fontId="16" fillId="4" borderId="0" xfId="0" applyFont="1" applyFill="1" applyBorder="1" applyProtection="1"/>
    <xf numFmtId="0" fontId="11" fillId="4" borderId="0" xfId="0" applyFont="1" applyFill="1" applyBorder="1" applyProtection="1"/>
    <xf numFmtId="0" fontId="12" fillId="4" borderId="0" xfId="0" applyFont="1" applyFill="1" applyBorder="1" applyAlignment="1" applyProtection="1">
      <alignment horizontal="right"/>
    </xf>
    <xf numFmtId="0" fontId="0" fillId="4" borderId="0" xfId="0" applyFont="1" applyFill="1" applyBorder="1" applyAlignment="1" applyProtection="1">
      <alignment horizontal="right"/>
    </xf>
    <xf numFmtId="0" fontId="0" fillId="4" borderId="0" xfId="0" applyFont="1" applyFill="1" applyBorder="1" applyProtection="1"/>
    <xf numFmtId="0" fontId="14" fillId="4" borderId="0" xfId="0" applyFont="1" applyFill="1" applyBorder="1" applyProtection="1"/>
    <xf numFmtId="0" fontId="16" fillId="4" borderId="12" xfId="0" applyFont="1" applyFill="1" applyBorder="1" applyProtection="1"/>
    <xf numFmtId="0" fontId="18" fillId="4" borderId="8" xfId="0" applyFont="1" applyFill="1" applyBorder="1" applyProtection="1"/>
    <xf numFmtId="0" fontId="18" fillId="4" borderId="15" xfId="0" applyFont="1" applyFill="1" applyBorder="1" applyProtection="1"/>
    <xf numFmtId="0" fontId="18" fillId="4" borderId="9" xfId="0" applyFont="1" applyFill="1" applyBorder="1" applyProtection="1"/>
    <xf numFmtId="0" fontId="20" fillId="4" borderId="10" xfId="0" applyFont="1" applyFill="1" applyBorder="1" applyAlignment="1" applyProtection="1">
      <alignment horizontal="right" vertical="center"/>
    </xf>
    <xf numFmtId="0" fontId="18" fillId="4" borderId="6" xfId="0" applyFont="1" applyFill="1" applyBorder="1" applyProtection="1"/>
    <xf numFmtId="0" fontId="19" fillId="4" borderId="0" xfId="0" applyFont="1" applyFill="1" applyBorder="1" applyProtection="1"/>
    <xf numFmtId="0" fontId="17" fillId="0" borderId="0" xfId="0" applyFont="1" applyBorder="1" applyProtection="1"/>
    <xf numFmtId="0" fontId="15" fillId="0" borderId="0" xfId="0" applyFont="1" applyBorder="1" applyProtection="1"/>
    <xf numFmtId="16" fontId="15" fillId="0" borderId="0" xfId="0" applyNumberFormat="1" applyFont="1" applyBorder="1" applyProtection="1"/>
    <xf numFmtId="0" fontId="20" fillId="4" borderId="0" xfId="0" applyFont="1" applyFill="1" applyBorder="1" applyAlignment="1" applyProtection="1">
      <alignment horizontal="right"/>
    </xf>
    <xf numFmtId="0" fontId="18" fillId="4" borderId="0" xfId="0" applyFont="1" applyFill="1" applyBorder="1" applyProtection="1"/>
    <xf numFmtId="0" fontId="18" fillId="4" borderId="0" xfId="0" applyFont="1" applyFill="1" applyBorder="1" applyAlignment="1" applyProtection="1">
      <alignment horizontal="right"/>
    </xf>
    <xf numFmtId="0" fontId="17" fillId="4" borderId="0" xfId="0" applyFont="1" applyFill="1" applyBorder="1" applyProtection="1"/>
    <xf numFmtId="0" fontId="17" fillId="4" borderId="12" xfId="0" applyFont="1" applyFill="1" applyBorder="1" applyProtection="1">
      <protection locked="0"/>
    </xf>
    <xf numFmtId="49" fontId="17" fillId="4" borderId="12" xfId="0" applyNumberFormat="1" applyFont="1" applyFill="1" applyBorder="1" applyAlignment="1" applyProtection="1"/>
    <xf numFmtId="0" fontId="17" fillId="4" borderId="0" xfId="0" applyFont="1" applyFill="1" applyBorder="1" applyProtection="1">
      <protection locked="0"/>
    </xf>
    <xf numFmtId="49" fontId="17" fillId="4" borderId="0" xfId="0" applyNumberFormat="1" applyFont="1" applyFill="1" applyBorder="1" applyAlignment="1" applyProtection="1"/>
    <xf numFmtId="0" fontId="0" fillId="4" borderId="0" xfId="0" applyFill="1" applyBorder="1" applyAlignment="1" applyProtection="1"/>
    <xf numFmtId="0" fontId="0" fillId="3" borderId="0" xfId="0" applyFill="1" applyBorder="1" applyAlignment="1" applyProtection="1"/>
    <xf numFmtId="0" fontId="0" fillId="3" borderId="0" xfId="0" applyFill="1" applyBorder="1" applyProtection="1"/>
    <xf numFmtId="0" fontId="0" fillId="4" borderId="6" xfId="0" applyFill="1" applyBorder="1" applyProtection="1"/>
    <xf numFmtId="0" fontId="0" fillId="4" borderId="6" xfId="0" applyFill="1" applyBorder="1" applyAlignment="1" applyProtection="1">
      <alignment horizontal="center" vertical="center"/>
    </xf>
    <xf numFmtId="0" fontId="16" fillId="4" borderId="0" xfId="0" applyFont="1" applyFill="1" applyBorder="1" applyAlignment="1" applyProtection="1">
      <alignment horizontal="right"/>
    </xf>
    <xf numFmtId="0" fontId="11" fillId="4" borderId="0" xfId="0" applyFont="1" applyFill="1" applyBorder="1" applyAlignment="1" applyProtection="1">
      <alignment horizontal="right"/>
    </xf>
    <xf numFmtId="0" fontId="18" fillId="4" borderId="0" xfId="0" applyFont="1" applyFill="1" applyBorder="1" applyAlignment="1" applyProtection="1">
      <alignment vertical="center" wrapText="1"/>
    </xf>
    <xf numFmtId="0" fontId="0" fillId="5" borderId="1" xfId="0" applyFont="1" applyFill="1" applyBorder="1" applyAlignment="1" applyProtection="1">
      <alignment horizontal="center" vertical="center"/>
    </xf>
    <xf numFmtId="0" fontId="0" fillId="6" borderId="1" xfId="0" applyFont="1" applyFill="1" applyBorder="1" applyAlignment="1" applyProtection="1">
      <alignment horizontal="center" vertical="center"/>
    </xf>
    <xf numFmtId="0" fontId="0" fillId="4" borderId="0" xfId="0" applyFill="1" applyBorder="1" applyAlignment="1" applyProtection="1">
      <alignment vertical="center"/>
    </xf>
    <xf numFmtId="0" fontId="0" fillId="0" borderId="0" xfId="0" applyAlignment="1" applyProtection="1">
      <alignment vertical="center"/>
    </xf>
    <xf numFmtId="0" fontId="10" fillId="4" borderId="0" xfId="0" applyFont="1" applyFill="1" applyBorder="1" applyProtection="1"/>
    <xf numFmtId="0" fontId="0" fillId="4" borderId="16" xfId="0" applyFill="1" applyBorder="1" applyProtection="1">
      <protection locked="0"/>
    </xf>
    <xf numFmtId="0" fontId="0" fillId="7" borderId="9" xfId="0" applyFill="1" applyBorder="1" applyProtection="1">
      <protection locked="0"/>
    </xf>
    <xf numFmtId="0" fontId="0" fillId="7" borderId="1" xfId="0" applyFill="1" applyBorder="1" applyProtection="1">
      <protection locked="0"/>
    </xf>
    <xf numFmtId="164" fontId="0" fillId="7" borderId="9" xfId="0" applyNumberFormat="1" applyFill="1" applyBorder="1" applyAlignment="1" applyProtection="1">
      <alignment horizontal="center"/>
      <protection locked="0"/>
    </xf>
    <xf numFmtId="0" fontId="22" fillId="4" borderId="12" xfId="0" applyFont="1" applyFill="1" applyBorder="1" applyProtection="1"/>
    <xf numFmtId="164" fontId="22" fillId="4" borderId="12" xfId="0" applyNumberFormat="1" applyFont="1" applyFill="1" applyBorder="1" applyAlignment="1" applyProtection="1">
      <alignment horizontal="center"/>
    </xf>
    <xf numFmtId="0" fontId="0" fillId="8" borderId="1" xfId="0" applyFill="1" applyBorder="1" applyAlignment="1" applyProtection="1">
      <alignment horizontal="center" vertical="center"/>
    </xf>
    <xf numFmtId="0" fontId="18" fillId="4" borderId="0" xfId="0" applyFont="1" applyFill="1" applyBorder="1" applyAlignment="1" applyProtection="1">
      <alignment horizontal="left" vertical="center" wrapText="1"/>
    </xf>
    <xf numFmtId="0" fontId="0" fillId="0" borderId="0" xfId="0" applyAlignment="1" applyProtection="1">
      <alignment horizontal="right"/>
    </xf>
    <xf numFmtId="0" fontId="0" fillId="0" borderId="0" xfId="0" quotePrefix="1" applyProtection="1"/>
    <xf numFmtId="0" fontId="0" fillId="4" borderId="12" xfId="0" applyFill="1" applyBorder="1" applyProtection="1"/>
    <xf numFmtId="0" fontId="12" fillId="4" borderId="0" xfId="0" applyFont="1" applyFill="1" applyBorder="1" applyAlignment="1" applyProtection="1">
      <alignment horizontal="left"/>
    </xf>
    <xf numFmtId="0" fontId="0" fillId="4" borderId="0" xfId="0" applyFill="1" applyBorder="1" applyAlignment="1" applyProtection="1">
      <alignment vertical="top"/>
    </xf>
    <xf numFmtId="14" fontId="22" fillId="7" borderId="1" xfId="0" applyNumberFormat="1" applyFont="1" applyFill="1" applyBorder="1" applyAlignment="1" applyProtection="1">
      <alignment horizontal="center" vertical="center"/>
      <protection locked="0"/>
    </xf>
    <xf numFmtId="0" fontId="16" fillId="7" borderId="1" xfId="0" applyFont="1" applyFill="1" applyBorder="1" applyAlignment="1" applyProtection="1">
      <alignment vertical="center"/>
      <protection locked="0"/>
    </xf>
    <xf numFmtId="0" fontId="0" fillId="0" borderId="0" xfId="0" applyBorder="1" applyProtection="1">
      <protection locked="0"/>
    </xf>
    <xf numFmtId="0" fontId="22" fillId="4" borderId="0" xfId="0" applyFont="1" applyFill="1" applyBorder="1" applyProtection="1"/>
    <xf numFmtId="14" fontId="22" fillId="4" borderId="1" xfId="0" applyNumberFormat="1" applyFont="1" applyFill="1" applyBorder="1" applyAlignment="1" applyProtection="1">
      <alignment horizontal="center" vertical="center" wrapText="1"/>
    </xf>
    <xf numFmtId="0" fontId="18" fillId="7" borderId="12" xfId="0" applyFont="1" applyFill="1" applyBorder="1" applyProtection="1">
      <protection locked="0"/>
    </xf>
    <xf numFmtId="0" fontId="0" fillId="7" borderId="12" xfId="0" applyFill="1" applyBorder="1" applyProtection="1">
      <protection locked="0"/>
    </xf>
    <xf numFmtId="0" fontId="18" fillId="4" borderId="3" xfId="0" applyFont="1" applyFill="1" applyBorder="1" applyAlignment="1" applyProtection="1">
      <alignment horizontal="right" vertical="center" wrapText="1"/>
    </xf>
    <xf numFmtId="0" fontId="18" fillId="4" borderId="4" xfId="0" applyFont="1" applyFill="1" applyBorder="1" applyAlignment="1" applyProtection="1">
      <alignment vertical="center"/>
    </xf>
    <xf numFmtId="0" fontId="18" fillId="4" borderId="5" xfId="0" applyFont="1" applyFill="1" applyBorder="1" applyAlignment="1" applyProtection="1">
      <alignment vertical="center"/>
    </xf>
    <xf numFmtId="0" fontId="18" fillId="4" borderId="11" xfId="0" applyFont="1" applyFill="1" applyBorder="1" applyAlignment="1" applyProtection="1">
      <alignment vertical="center"/>
    </xf>
    <xf numFmtId="0" fontId="18" fillId="4" borderId="12" xfId="0" applyFont="1" applyFill="1" applyBorder="1" applyAlignment="1" applyProtection="1">
      <alignment vertical="center"/>
    </xf>
    <xf numFmtId="0" fontId="18" fillId="4" borderId="13" xfId="0" applyFont="1" applyFill="1" applyBorder="1" applyAlignment="1" applyProtection="1">
      <alignment vertical="center"/>
    </xf>
    <xf numFmtId="0" fontId="0" fillId="5" borderId="1"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9" borderId="9" xfId="0" applyFill="1" applyBorder="1" applyAlignment="1" applyProtection="1">
      <alignment horizontal="center" vertical="center"/>
      <protection locked="0"/>
    </xf>
    <xf numFmtId="0" fontId="0" fillId="6" borderId="9" xfId="0" applyFill="1" applyBorder="1" applyAlignment="1" applyProtection="1">
      <alignment horizontal="center" vertical="center"/>
      <protection locked="0"/>
    </xf>
    <xf numFmtId="0" fontId="0" fillId="9" borderId="8" xfId="0" applyFill="1" applyBorder="1" applyAlignment="1" applyProtection="1">
      <alignment horizontal="center" vertical="center"/>
      <protection locked="0"/>
    </xf>
    <xf numFmtId="0" fontId="0" fillId="6" borderId="8" xfId="0" applyFill="1" applyBorder="1" applyAlignment="1" applyProtection="1">
      <alignment horizontal="center" vertical="center"/>
      <protection locked="0"/>
    </xf>
    <xf numFmtId="0" fontId="17" fillId="4" borderId="12" xfId="0" applyFont="1" applyFill="1" applyBorder="1" applyProtection="1"/>
    <xf numFmtId="0" fontId="17" fillId="7" borderId="12" xfId="0" applyFont="1" applyFill="1" applyBorder="1" applyProtection="1">
      <protection locked="0"/>
    </xf>
    <xf numFmtId="0" fontId="11" fillId="2" borderId="0" xfId="0" applyFont="1" applyFill="1" applyBorder="1" applyProtection="1"/>
    <xf numFmtId="0" fontId="14" fillId="2" borderId="0" xfId="0" applyFont="1" applyFill="1" applyBorder="1" applyProtection="1"/>
    <xf numFmtId="0" fontId="14" fillId="2" borderId="0" xfId="0" applyFont="1" applyFill="1" applyBorder="1" applyAlignment="1" applyProtection="1"/>
    <xf numFmtId="0" fontId="0" fillId="4" borderId="1" xfId="0" applyFill="1" applyBorder="1" applyAlignment="1" applyProtection="1">
      <alignment horizontal="center" vertical="center"/>
    </xf>
    <xf numFmtId="0" fontId="13" fillId="2" borderId="6" xfId="0" applyFont="1" applyFill="1" applyBorder="1" applyProtection="1"/>
    <xf numFmtId="0" fontId="14" fillId="0" borderId="0" xfId="0" applyFont="1" applyBorder="1" applyProtection="1"/>
    <xf numFmtId="0" fontId="19" fillId="4" borderId="0" xfId="0" applyFont="1" applyFill="1" applyBorder="1" applyAlignment="1" applyProtection="1">
      <alignment horizontal="left"/>
    </xf>
    <xf numFmtId="0" fontId="0" fillId="4" borderId="0" xfId="0" applyFill="1" applyBorder="1" applyAlignment="1" applyProtection="1">
      <alignment horizontal="left" vertical="top" wrapText="1"/>
    </xf>
    <xf numFmtId="0" fontId="0" fillId="4" borderId="0" xfId="0" applyFill="1" applyBorder="1" applyAlignment="1" applyProtection="1">
      <alignment wrapText="1"/>
    </xf>
    <xf numFmtId="0" fontId="11" fillId="4" borderId="0" xfId="0" applyFont="1" applyFill="1" applyBorder="1" applyAlignment="1" applyProtection="1"/>
    <xf numFmtId="0" fontId="11" fillId="0" borderId="0" xfId="0" applyFont="1" applyBorder="1" applyProtection="1"/>
    <xf numFmtId="0" fontId="11" fillId="7" borderId="12" xfId="0" applyFont="1" applyFill="1" applyBorder="1" applyAlignment="1" applyProtection="1">
      <protection locked="0"/>
    </xf>
    <xf numFmtId="0" fontId="18" fillId="4" borderId="0" xfId="0" applyFont="1" applyFill="1" applyBorder="1" applyAlignment="1" applyProtection="1">
      <alignment horizontal="center" wrapText="1"/>
    </xf>
    <xf numFmtId="0" fontId="0" fillId="7" borderId="4" xfId="0" applyFill="1" applyBorder="1" applyAlignment="1" applyProtection="1">
      <alignment vertical="center"/>
    </xf>
    <xf numFmtId="0" fontId="18" fillId="7" borderId="4" xfId="0" applyFont="1" applyFill="1" applyBorder="1" applyAlignment="1" applyProtection="1">
      <alignment horizontal="center" vertical="center"/>
    </xf>
    <xf numFmtId="0" fontId="18" fillId="7" borderId="4" xfId="0" applyFont="1" applyFill="1" applyBorder="1" applyAlignment="1" applyProtection="1">
      <alignment vertical="center"/>
    </xf>
    <xf numFmtId="0" fontId="18" fillId="7" borderId="12" xfId="0" applyFont="1" applyFill="1" applyBorder="1" applyAlignment="1" applyProtection="1">
      <alignment vertical="center"/>
    </xf>
    <xf numFmtId="0" fontId="24" fillId="9" borderId="1" xfId="0" applyFont="1" applyFill="1" applyBorder="1" applyAlignment="1" applyProtection="1">
      <alignment horizontal="center" vertical="center"/>
    </xf>
    <xf numFmtId="0" fontId="13" fillId="4" borderId="8" xfId="0" applyFont="1" applyFill="1" applyBorder="1" applyAlignment="1" applyProtection="1">
      <alignment horizontal="center" vertical="center" wrapText="1"/>
    </xf>
    <xf numFmtId="0" fontId="13" fillId="4" borderId="9" xfId="0" applyFont="1" applyFill="1" applyBorder="1" applyAlignment="1" applyProtection="1">
      <alignment horizontal="center" vertical="center"/>
    </xf>
    <xf numFmtId="0" fontId="12" fillId="7" borderId="3" xfId="0" applyFont="1" applyFill="1" applyBorder="1" applyAlignment="1" applyProtection="1">
      <alignment horizontal="center" vertical="center" wrapText="1"/>
      <protection locked="0"/>
    </xf>
    <xf numFmtId="0" fontId="12" fillId="7" borderId="4" xfId="0" applyFont="1" applyFill="1" applyBorder="1" applyAlignment="1" applyProtection="1">
      <alignment horizontal="center" vertical="center" wrapText="1"/>
      <protection locked="0"/>
    </xf>
    <xf numFmtId="0" fontId="12" fillId="7" borderId="5" xfId="0" applyFont="1" applyFill="1" applyBorder="1" applyAlignment="1" applyProtection="1">
      <alignment horizontal="center" vertical="center" wrapText="1"/>
      <protection locked="0"/>
    </xf>
    <xf numFmtId="0" fontId="12" fillId="7" borderId="11" xfId="0" applyFont="1" applyFill="1" applyBorder="1" applyAlignment="1" applyProtection="1">
      <alignment horizontal="center" vertical="center" wrapText="1"/>
      <protection locked="0"/>
    </xf>
    <xf numFmtId="0" fontId="12" fillId="7" borderId="12" xfId="0" applyFont="1" applyFill="1" applyBorder="1" applyAlignment="1" applyProtection="1">
      <alignment horizontal="center" vertical="center" wrapText="1"/>
      <protection locked="0"/>
    </xf>
    <xf numFmtId="0" fontId="12" fillId="7" borderId="13" xfId="0" applyFont="1" applyFill="1" applyBorder="1" applyAlignment="1" applyProtection="1">
      <alignment horizontal="center" vertical="center" wrapText="1"/>
      <protection locked="0"/>
    </xf>
    <xf numFmtId="0" fontId="0" fillId="7" borderId="12" xfId="0" applyFill="1" applyBorder="1" applyAlignment="1" applyProtection="1">
      <alignment horizontal="left"/>
      <protection locked="0"/>
    </xf>
    <xf numFmtId="0" fontId="0" fillId="4" borderId="1" xfId="0" applyFill="1" applyBorder="1" applyAlignment="1" applyProtection="1">
      <alignment horizontal="center" vertical="center"/>
    </xf>
    <xf numFmtId="0" fontId="23" fillId="6" borderId="1" xfId="0" applyFont="1" applyFill="1" applyBorder="1" applyAlignment="1" applyProtection="1">
      <alignment horizontal="center" vertical="center"/>
    </xf>
    <xf numFmtId="0" fontId="17" fillId="4" borderId="1" xfId="0" applyFont="1" applyFill="1" applyBorder="1" applyAlignment="1" applyProtection="1">
      <alignment horizontal="center" vertical="center"/>
    </xf>
    <xf numFmtId="0" fontId="17" fillId="4" borderId="3" xfId="0" applyFont="1" applyFill="1" applyBorder="1" applyAlignment="1" applyProtection="1">
      <alignment horizontal="left" vertical="center" wrapText="1"/>
    </xf>
    <xf numFmtId="0" fontId="17" fillId="4" borderId="4" xfId="0" applyFont="1" applyFill="1" applyBorder="1" applyAlignment="1" applyProtection="1">
      <alignment horizontal="left" vertical="center" wrapText="1"/>
    </xf>
    <xf numFmtId="0" fontId="17" fillId="4" borderId="5" xfId="0" applyFont="1" applyFill="1" applyBorder="1" applyAlignment="1" applyProtection="1">
      <alignment horizontal="left" vertical="center" wrapText="1"/>
    </xf>
    <xf numFmtId="0" fontId="17" fillId="4" borderId="11" xfId="0" applyFont="1" applyFill="1" applyBorder="1" applyAlignment="1" applyProtection="1">
      <alignment horizontal="left" vertical="center" wrapText="1"/>
    </xf>
    <xf numFmtId="0" fontId="17" fillId="4" borderId="12" xfId="0" applyFont="1" applyFill="1" applyBorder="1" applyAlignment="1" applyProtection="1">
      <alignment horizontal="left" vertical="center" wrapText="1"/>
    </xf>
    <xf numFmtId="0" fontId="17" fillId="4" borderId="13" xfId="0" applyFont="1" applyFill="1" applyBorder="1" applyAlignment="1" applyProtection="1">
      <alignment horizontal="left" vertical="center" wrapText="1"/>
    </xf>
    <xf numFmtId="0" fontId="12" fillId="7" borderId="8" xfId="0" applyFont="1" applyFill="1" applyBorder="1" applyAlignment="1" applyProtection="1">
      <alignment horizontal="center" vertical="center" wrapText="1"/>
      <protection locked="0"/>
    </xf>
    <xf numFmtId="0" fontId="12" fillId="7" borderId="9" xfId="0" applyFont="1" applyFill="1" applyBorder="1" applyAlignment="1" applyProtection="1">
      <alignment horizontal="center" vertical="center" wrapText="1"/>
      <protection locked="0"/>
    </xf>
    <xf numFmtId="0" fontId="23" fillId="5" borderId="1" xfId="0" applyFont="1" applyFill="1" applyBorder="1" applyAlignment="1" applyProtection="1">
      <alignment horizontal="center" vertical="center"/>
    </xf>
    <xf numFmtId="14" fontId="0" fillId="7" borderId="12" xfId="0" applyNumberFormat="1" applyFill="1" applyBorder="1" applyAlignment="1" applyProtection="1">
      <alignment horizontal="left"/>
      <protection locked="0"/>
    </xf>
    <xf numFmtId="0" fontId="12" fillId="2" borderId="10"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12" fillId="2" borderId="7" xfId="0" applyFont="1" applyFill="1" applyBorder="1" applyAlignment="1" applyProtection="1">
      <alignment horizontal="center" vertical="center"/>
    </xf>
    <xf numFmtId="0" fontId="0" fillId="7" borderId="2" xfId="0" applyFill="1" applyBorder="1" applyAlignment="1" applyProtection="1">
      <alignment horizontal="left" vertical="top" wrapText="1"/>
      <protection locked="0"/>
    </xf>
    <xf numFmtId="0" fontId="0" fillId="7" borderId="0" xfId="0" applyFill="1" applyBorder="1" applyAlignment="1" applyProtection="1">
      <alignment horizontal="left" vertical="top" wrapText="1"/>
      <protection locked="0"/>
    </xf>
    <xf numFmtId="0" fontId="0" fillId="7" borderId="16" xfId="0" applyFill="1" applyBorder="1" applyAlignment="1" applyProtection="1">
      <alignment horizontal="left" vertical="top" wrapText="1"/>
      <protection locked="0"/>
    </xf>
    <xf numFmtId="0" fontId="0" fillId="7" borderId="11" xfId="0" applyFill="1" applyBorder="1" applyAlignment="1" applyProtection="1">
      <alignment horizontal="left" vertical="top" wrapText="1"/>
      <protection locked="0"/>
    </xf>
    <xf numFmtId="0" fontId="0" fillId="7" borderId="12" xfId="0" applyFill="1" applyBorder="1" applyAlignment="1" applyProtection="1">
      <alignment horizontal="left" vertical="top" wrapText="1"/>
      <protection locked="0"/>
    </xf>
    <xf numFmtId="0" fontId="0" fillId="7" borderId="13" xfId="0" applyFill="1" applyBorder="1" applyAlignment="1" applyProtection="1">
      <alignment horizontal="left" vertical="top" wrapText="1"/>
      <protection locked="0"/>
    </xf>
    <xf numFmtId="0" fontId="0" fillId="7" borderId="1" xfId="0" applyFill="1" applyBorder="1" applyAlignment="1" applyProtection="1">
      <alignment horizontal="left"/>
      <protection locked="0"/>
    </xf>
    <xf numFmtId="14" fontId="0" fillId="7" borderId="12" xfId="0" applyNumberFormat="1" applyFill="1" applyBorder="1" applyAlignment="1" applyProtection="1">
      <alignment horizontal="center"/>
      <protection locked="0"/>
    </xf>
    <xf numFmtId="0" fontId="14" fillId="7" borderId="6" xfId="0" applyFont="1" applyFill="1" applyBorder="1" applyAlignment="1" applyProtection="1">
      <protection locked="0"/>
    </xf>
    <xf numFmtId="0" fontId="22" fillId="4" borderId="12" xfId="0" applyFont="1" applyFill="1" applyBorder="1" applyAlignment="1" applyProtection="1"/>
    <xf numFmtId="0" fontId="0" fillId="0" borderId="12" xfId="0" applyBorder="1" applyAlignment="1"/>
    <xf numFmtId="0" fontId="0" fillId="0" borderId="6" xfId="0" applyBorder="1" applyAlignment="1"/>
    <xf numFmtId="0" fontId="0" fillId="7" borderId="12" xfId="0" applyFont="1" applyFill="1" applyBorder="1" applyAlignment="1" applyProtection="1">
      <alignment horizontal="center"/>
      <protection locked="0"/>
    </xf>
    <xf numFmtId="0" fontId="16" fillId="4" borderId="0" xfId="0" applyFont="1" applyFill="1" applyBorder="1" applyAlignment="1" applyProtection="1">
      <alignment horizontal="left" vertical="top" wrapText="1"/>
    </xf>
    <xf numFmtId="0" fontId="25" fillId="2" borderId="10" xfId="0" applyFont="1" applyFill="1" applyBorder="1" applyAlignment="1" applyProtection="1">
      <alignment horizontal="left" vertical="center"/>
    </xf>
    <xf numFmtId="0" fontId="25" fillId="2" borderId="6" xfId="0" applyFont="1" applyFill="1" applyBorder="1" applyAlignment="1" applyProtection="1">
      <alignment horizontal="left" vertical="center"/>
    </xf>
    <xf numFmtId="0" fontId="25" fillId="2" borderId="7" xfId="0" applyFont="1" applyFill="1" applyBorder="1" applyAlignment="1" applyProtection="1">
      <alignment horizontal="left" vertical="center"/>
    </xf>
    <xf numFmtId="0" fontId="18" fillId="7" borderId="3" xfId="0" applyFont="1" applyFill="1" applyBorder="1" applyAlignment="1" applyProtection="1">
      <alignment wrapText="1"/>
      <protection locked="0"/>
    </xf>
    <xf numFmtId="0" fontId="0" fillId="0" borderId="4" xfId="0" applyBorder="1" applyAlignment="1">
      <alignment wrapText="1"/>
    </xf>
    <xf numFmtId="0" fontId="0" fillId="0" borderId="5" xfId="0" applyBorder="1" applyAlignment="1">
      <alignment wrapText="1"/>
    </xf>
    <xf numFmtId="0" fontId="0" fillId="0" borderId="2" xfId="0" applyBorder="1" applyAlignment="1">
      <alignment wrapText="1"/>
    </xf>
    <xf numFmtId="0" fontId="0" fillId="0" borderId="0" xfId="0" applyAlignment="1">
      <alignment wrapText="1"/>
    </xf>
    <xf numFmtId="0" fontId="0" fillId="0" borderId="16"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13" xfId="0" applyBorder="1" applyAlignment="1">
      <alignment wrapText="1"/>
    </xf>
    <xf numFmtId="49" fontId="15" fillId="7" borderId="10" xfId="0" applyNumberFormat="1" applyFont="1" applyFill="1" applyBorder="1" applyAlignment="1" applyProtection="1">
      <alignment horizontal="left" vertical="top" wrapText="1"/>
      <protection locked="0"/>
    </xf>
    <xf numFmtId="49" fontId="15" fillId="7" borderId="7" xfId="0" applyNumberFormat="1" applyFont="1" applyFill="1" applyBorder="1" applyAlignment="1" applyProtection="1">
      <alignment horizontal="left" vertical="top" wrapText="1"/>
      <protection locked="0"/>
    </xf>
    <xf numFmtId="0" fontId="3" fillId="2" borderId="3" xfId="0"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0" fontId="16" fillId="2" borderId="5" xfId="0" applyFont="1" applyFill="1" applyBorder="1" applyAlignment="1" applyProtection="1">
      <alignment horizontal="center" vertical="center"/>
    </xf>
    <xf numFmtId="0" fontId="16" fillId="2" borderId="11" xfId="0" applyFont="1" applyFill="1" applyBorder="1" applyAlignment="1" applyProtection="1">
      <alignment horizontal="center" vertical="center"/>
    </xf>
    <xf numFmtId="0" fontId="17" fillId="2" borderId="12"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49" fontId="15" fillId="7" borderId="11" xfId="0" applyNumberFormat="1" applyFont="1" applyFill="1" applyBorder="1" applyAlignment="1" applyProtection="1">
      <alignment horizontal="left" vertical="top" wrapText="1"/>
      <protection locked="0"/>
    </xf>
    <xf numFmtId="49" fontId="15" fillId="7" borderId="13" xfId="0" applyNumberFormat="1" applyFont="1" applyFill="1" applyBorder="1" applyAlignment="1" applyProtection="1">
      <alignment horizontal="left" vertical="top" wrapText="1"/>
      <protection locked="0"/>
    </xf>
    <xf numFmtId="0" fontId="18" fillId="4" borderId="6" xfId="0" applyFont="1" applyFill="1" applyBorder="1" applyAlignment="1" applyProtection="1">
      <alignment horizontal="left" vertical="center" wrapText="1"/>
    </xf>
    <xf numFmtId="0" fontId="18" fillId="4" borderId="7" xfId="0" applyFont="1" applyFill="1" applyBorder="1" applyAlignment="1" applyProtection="1">
      <alignment horizontal="left" vertical="center" wrapText="1"/>
    </xf>
    <xf numFmtId="0" fontId="18" fillId="4" borderId="0" xfId="0" applyFont="1" applyFill="1" applyBorder="1" applyAlignment="1" applyProtection="1">
      <alignment horizontal="left" vertical="top" wrapText="1"/>
    </xf>
    <xf numFmtId="0" fontId="26" fillId="4" borderId="3" xfId="0" applyFont="1" applyFill="1" applyBorder="1" applyAlignment="1" applyProtection="1">
      <alignment horizontal="center" vertical="center"/>
    </xf>
    <xf numFmtId="0" fontId="26" fillId="4" borderId="4" xfId="0" applyFont="1" applyFill="1" applyBorder="1" applyAlignment="1" applyProtection="1">
      <alignment horizontal="center" vertical="center"/>
    </xf>
    <xf numFmtId="0" fontId="26" fillId="4" borderId="5" xfId="0" applyFont="1" applyFill="1" applyBorder="1" applyAlignment="1" applyProtection="1">
      <alignment horizontal="center" vertical="center"/>
    </xf>
    <xf numFmtId="0" fontId="26" fillId="4" borderId="11" xfId="0" applyFont="1" applyFill="1" applyBorder="1" applyAlignment="1" applyProtection="1">
      <alignment horizontal="center" vertical="center"/>
    </xf>
    <xf numFmtId="0" fontId="26" fillId="4" borderId="12" xfId="0" applyFont="1" applyFill="1" applyBorder="1" applyAlignment="1" applyProtection="1">
      <alignment horizontal="center" vertical="center"/>
    </xf>
    <xf numFmtId="0" fontId="26" fillId="4" borderId="13" xfId="0" applyFont="1" applyFill="1" applyBorder="1" applyAlignment="1" applyProtection="1">
      <alignment horizontal="center" vertical="center"/>
    </xf>
    <xf numFmtId="0" fontId="19" fillId="6" borderId="3" xfId="0" applyFont="1" applyFill="1" applyBorder="1" applyAlignment="1" applyProtection="1">
      <alignment horizontal="center" vertical="center"/>
    </xf>
    <xf numFmtId="0" fontId="19" fillId="6" borderId="4" xfId="0" applyFont="1" applyFill="1" applyBorder="1" applyAlignment="1" applyProtection="1">
      <alignment horizontal="center" vertical="center"/>
    </xf>
    <xf numFmtId="0" fontId="19" fillId="6" borderId="5" xfId="0" applyFont="1" applyFill="1" applyBorder="1" applyAlignment="1" applyProtection="1">
      <alignment horizontal="center" vertical="center"/>
    </xf>
    <xf numFmtId="0" fontId="19" fillId="6" borderId="2" xfId="0" applyFont="1" applyFill="1" applyBorder="1" applyAlignment="1" applyProtection="1">
      <alignment horizontal="center" vertical="center"/>
    </xf>
    <xf numFmtId="0" fontId="19" fillId="6" borderId="0" xfId="0" applyFont="1" applyFill="1" applyBorder="1" applyAlignment="1" applyProtection="1">
      <alignment horizontal="center" vertical="center"/>
    </xf>
    <xf numFmtId="0" fontId="19" fillId="6" borderId="16" xfId="0" applyFont="1" applyFill="1" applyBorder="1" applyAlignment="1" applyProtection="1">
      <alignment horizontal="center" vertical="center"/>
    </xf>
    <xf numFmtId="0" fontId="19" fillId="9" borderId="3" xfId="0" quotePrefix="1" applyFont="1" applyFill="1" applyBorder="1" applyAlignment="1" applyProtection="1">
      <alignment horizontal="center" vertical="center"/>
    </xf>
    <xf numFmtId="0" fontId="19" fillId="9" borderId="4" xfId="0" applyFont="1" applyFill="1" applyBorder="1" applyAlignment="1" applyProtection="1">
      <alignment horizontal="center" vertical="center"/>
    </xf>
    <xf numFmtId="0" fontId="19" fillId="9" borderId="5" xfId="0" applyFont="1" applyFill="1" applyBorder="1" applyAlignment="1" applyProtection="1">
      <alignment horizontal="center" vertical="center"/>
    </xf>
    <xf numFmtId="0" fontId="19" fillId="9" borderId="2" xfId="0" applyFont="1" applyFill="1" applyBorder="1" applyAlignment="1" applyProtection="1">
      <alignment horizontal="center" vertical="center"/>
    </xf>
    <xf numFmtId="0" fontId="19" fillId="9" borderId="0" xfId="0" applyFont="1" applyFill="1" applyBorder="1" applyAlignment="1" applyProtection="1">
      <alignment horizontal="center" vertical="center"/>
    </xf>
    <xf numFmtId="0" fontId="19" fillId="9" borderId="16" xfId="0" applyFont="1" applyFill="1" applyBorder="1" applyAlignment="1" applyProtection="1">
      <alignment horizontal="center" vertical="center"/>
    </xf>
    <xf numFmtId="0" fontId="15" fillId="2" borderId="3" xfId="0"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0" fontId="15" fillId="2" borderId="5"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5" fillId="2" borderId="13" xfId="0" applyFont="1" applyFill="1" applyBorder="1" applyAlignment="1" applyProtection="1">
      <alignment horizontal="center" vertical="center" wrapText="1"/>
    </xf>
    <xf numFmtId="0" fontId="16" fillId="2" borderId="3" xfId="0" applyFont="1" applyFill="1" applyBorder="1" applyAlignment="1" applyProtection="1">
      <alignment horizontal="center" vertical="center"/>
    </xf>
    <xf numFmtId="0" fontId="18" fillId="4" borderId="0" xfId="0" applyFont="1" applyFill="1" applyBorder="1" applyAlignment="1" applyProtection="1">
      <alignment horizontal="left" vertical="center" wrapText="1"/>
    </xf>
    <xf numFmtId="0" fontId="18" fillId="4" borderId="4" xfId="0" applyFont="1" applyFill="1" applyBorder="1" applyAlignment="1" applyProtection="1">
      <alignment horizontal="center" wrapText="1"/>
    </xf>
    <xf numFmtId="0" fontId="18" fillId="4" borderId="0" xfId="0" applyFont="1" applyFill="1" applyBorder="1" applyAlignment="1" applyProtection="1">
      <alignment horizontal="center" wrapText="1"/>
    </xf>
    <xf numFmtId="0" fontId="19" fillId="5" borderId="3" xfId="0" applyFont="1" applyFill="1" applyBorder="1" applyAlignment="1" applyProtection="1">
      <alignment horizontal="center" vertical="center"/>
    </xf>
    <xf numFmtId="0" fontId="19" fillId="5" borderId="4" xfId="0" applyFont="1" applyFill="1" applyBorder="1" applyAlignment="1" applyProtection="1">
      <alignment horizontal="center" vertical="center"/>
    </xf>
    <xf numFmtId="0" fontId="19" fillId="5" borderId="5" xfId="0" applyFont="1" applyFill="1" applyBorder="1" applyAlignment="1" applyProtection="1">
      <alignment horizontal="center" vertical="center"/>
    </xf>
    <xf numFmtId="0" fontId="19" fillId="5" borderId="2" xfId="0" applyFont="1" applyFill="1" applyBorder="1" applyAlignment="1" applyProtection="1">
      <alignment horizontal="center" vertical="center"/>
    </xf>
    <xf numFmtId="0" fontId="19" fillId="5" borderId="0" xfId="0" applyFont="1" applyFill="1" applyBorder="1" applyAlignment="1" applyProtection="1">
      <alignment horizontal="center" vertical="center"/>
    </xf>
    <xf numFmtId="0" fontId="19" fillId="5" borderId="16" xfId="0" applyFont="1" applyFill="1" applyBorder="1" applyAlignment="1" applyProtection="1">
      <alignment horizontal="center" vertical="center"/>
    </xf>
    <xf numFmtId="0" fontId="18" fillId="4" borderId="2" xfId="0" applyFont="1" applyFill="1" applyBorder="1" applyAlignment="1" applyProtection="1">
      <alignment horizontal="left" vertical="center" wrapText="1"/>
    </xf>
    <xf numFmtId="0" fontId="18" fillId="4" borderId="2" xfId="0" applyFont="1" applyFill="1" applyBorder="1" applyAlignment="1" applyProtection="1">
      <alignment horizontal="left" vertical="center"/>
    </xf>
    <xf numFmtId="0" fontId="11" fillId="7" borderId="12" xfId="0" applyFont="1" applyFill="1" applyBorder="1" applyAlignment="1" applyProtection="1">
      <alignment horizontal="center"/>
      <protection locked="0"/>
    </xf>
    <xf numFmtId="0" fontId="12" fillId="2" borderId="8"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8" xfId="0" applyFont="1" applyFill="1" applyBorder="1" applyAlignment="1" applyProtection="1">
      <alignment horizontal="center" vertical="center" textRotation="90" wrapText="1"/>
    </xf>
    <xf numFmtId="0" fontId="12" fillId="2" borderId="9" xfId="0" applyFont="1" applyFill="1" applyBorder="1" applyAlignment="1" applyProtection="1">
      <alignment horizontal="center" vertical="center" textRotation="90" wrapText="1"/>
    </xf>
    <xf numFmtId="0" fontId="21" fillId="2" borderId="8" xfId="0" applyFont="1" applyFill="1" applyBorder="1" applyAlignment="1" applyProtection="1">
      <alignment horizontal="center" vertical="center" wrapText="1"/>
    </xf>
    <xf numFmtId="0" fontId="21" fillId="2" borderId="9" xfId="0" applyFont="1" applyFill="1" applyBorder="1" applyAlignment="1" applyProtection="1">
      <alignment horizontal="center" vertical="center" wrapText="1"/>
    </xf>
    <xf numFmtId="0" fontId="22" fillId="4" borderId="12" xfId="0" applyFont="1" applyFill="1" applyBorder="1" applyAlignment="1" applyProtection="1">
      <alignment horizontal="left"/>
    </xf>
    <xf numFmtId="0" fontId="22" fillId="4" borderId="6" xfId="0" applyFont="1" applyFill="1" applyBorder="1" applyAlignment="1" applyProtection="1">
      <alignment horizontal="left"/>
    </xf>
    <xf numFmtId="0" fontId="12" fillId="2" borderId="1" xfId="0" applyFont="1" applyFill="1" applyBorder="1" applyAlignment="1" applyProtection="1">
      <alignment horizontal="center" vertical="center" textRotation="90" wrapText="1"/>
    </xf>
    <xf numFmtId="0" fontId="12" fillId="2" borderId="3"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5"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12" fillId="2" borderId="12" xfId="0" applyFont="1" applyFill="1" applyBorder="1" applyAlignment="1" applyProtection="1">
      <alignment horizontal="left" vertical="center" wrapText="1"/>
    </xf>
    <xf numFmtId="0" fontId="12" fillId="2" borderId="13" xfId="0" applyFont="1" applyFill="1" applyBorder="1" applyAlignment="1" applyProtection="1">
      <alignment horizontal="left" vertical="center" wrapText="1"/>
    </xf>
    <xf numFmtId="0" fontId="22" fillId="4" borderId="10" xfId="0" applyFont="1" applyFill="1" applyBorder="1" applyAlignment="1" applyProtection="1">
      <alignment horizontal="left" vertical="center"/>
    </xf>
    <xf numFmtId="0" fontId="22" fillId="4" borderId="6" xfId="0" applyFont="1" applyFill="1" applyBorder="1" applyAlignment="1" applyProtection="1">
      <alignment horizontal="left" vertical="center"/>
    </xf>
    <xf numFmtId="0" fontId="22" fillId="4" borderId="7" xfId="0" applyFont="1" applyFill="1" applyBorder="1" applyAlignment="1" applyProtection="1">
      <alignment horizontal="left" vertical="center"/>
    </xf>
    <xf numFmtId="0" fontId="0" fillId="4" borderId="11" xfId="0" applyFill="1" applyBorder="1" applyAlignment="1" applyProtection="1">
      <alignment horizontal="left" vertical="top" wrapText="1"/>
    </xf>
    <xf numFmtId="0" fontId="0" fillId="4" borderId="12" xfId="0" applyFill="1" applyBorder="1" applyAlignment="1" applyProtection="1">
      <alignment horizontal="left" vertical="top" wrapText="1"/>
    </xf>
    <xf numFmtId="0" fontId="0" fillId="4" borderId="13" xfId="0" applyFill="1" applyBorder="1" applyAlignment="1" applyProtection="1">
      <alignment horizontal="left" vertical="top" wrapText="1"/>
    </xf>
    <xf numFmtId="0" fontId="0" fillId="4" borderId="10" xfId="0" applyFill="1" applyBorder="1" applyAlignment="1" applyProtection="1">
      <alignment horizontal="left" vertical="top" wrapText="1"/>
    </xf>
    <xf numFmtId="0" fontId="0" fillId="4" borderId="6" xfId="0" applyFill="1" applyBorder="1" applyAlignment="1" applyProtection="1">
      <alignment horizontal="left" vertical="top" wrapText="1"/>
    </xf>
    <xf numFmtId="0" fontId="0" fillId="4" borderId="7" xfId="0" applyFill="1" applyBorder="1" applyAlignment="1" applyProtection="1">
      <alignment horizontal="left" vertical="top" wrapText="1"/>
    </xf>
    <xf numFmtId="0" fontId="22" fillId="4" borderId="10" xfId="0" applyFont="1" applyFill="1" applyBorder="1" applyAlignment="1" applyProtection="1">
      <alignment horizontal="left" vertical="center" wrapText="1"/>
    </xf>
    <xf numFmtId="0" fontId="12" fillId="4" borderId="10" xfId="0" applyFont="1" applyFill="1" applyBorder="1" applyAlignment="1" applyProtection="1">
      <alignment horizontal="center" vertical="center"/>
    </xf>
    <xf numFmtId="0" fontId="12" fillId="4" borderId="6" xfId="0" applyFont="1" applyFill="1" applyBorder="1" applyAlignment="1" applyProtection="1">
      <alignment horizontal="center" vertical="center"/>
    </xf>
    <xf numFmtId="0" fontId="12" fillId="4" borderId="7" xfId="0" applyFont="1" applyFill="1" applyBorder="1" applyAlignment="1" applyProtection="1">
      <alignment horizontal="center" vertical="center"/>
    </xf>
    <xf numFmtId="0" fontId="12" fillId="4" borderId="0" xfId="0" applyFont="1" applyFill="1" applyBorder="1" applyAlignment="1" applyProtection="1">
      <alignment horizontal="left" vertical="center" wrapText="1"/>
    </xf>
    <xf numFmtId="0" fontId="0" fillId="4" borderId="3" xfId="0" applyFill="1" applyBorder="1" applyAlignment="1" applyProtection="1">
      <alignment horizontal="left" vertical="top" wrapText="1"/>
    </xf>
    <xf numFmtId="0" fontId="0" fillId="4" borderId="4" xfId="0" applyFill="1" applyBorder="1" applyAlignment="1" applyProtection="1">
      <alignment horizontal="left" vertical="top" wrapText="1"/>
    </xf>
    <xf numFmtId="0" fontId="0" fillId="4" borderId="5" xfId="0" applyFill="1" applyBorder="1" applyAlignment="1" applyProtection="1">
      <alignment horizontal="left" vertical="top" wrapText="1"/>
    </xf>
  </cellXfs>
  <cellStyles count="1">
    <cellStyle name="Standard" xfId="0" builtinId="0"/>
  </cellStyles>
  <dxfs count="11">
    <dxf>
      <fill>
        <patternFill>
          <bgColor rgb="FFFF0000"/>
        </patternFill>
      </fill>
    </dxf>
    <dxf>
      <fill>
        <patternFill>
          <bgColor rgb="FFFFFF00"/>
        </patternFill>
      </fill>
    </dxf>
    <dxf>
      <fill>
        <patternFill>
          <bgColor rgb="FF33CC33"/>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rgb="FFFF0000"/>
        </patternFill>
      </fill>
    </dxf>
    <dxf>
      <fill>
        <patternFill>
          <bgColor rgb="FFFFFF00"/>
        </patternFill>
      </fill>
    </dxf>
    <dxf>
      <font>
        <color theme="0"/>
      </font>
      <fill>
        <patternFill>
          <bgColor rgb="FF33CC3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9"/>
  <sheetViews>
    <sheetView view="pageLayout" topLeftCell="A7" zoomScale="150" zoomScaleNormal="100" zoomScaleSheetLayoutView="100" zoomScalePageLayoutView="150" workbookViewId="0">
      <selection activeCell="I10" sqref="I10:N12"/>
    </sheetView>
  </sheetViews>
  <sheetFormatPr baseColWidth="10" defaultRowHeight="15" x14ac:dyDescent="0.25"/>
  <cols>
    <col min="1" max="1" width="2.7109375" style="2" customWidth="1"/>
    <col min="2" max="2" width="11.42578125" style="2"/>
    <col min="3" max="3" width="9.85546875" style="2" customWidth="1"/>
    <col min="4" max="4" width="12.42578125" style="2" customWidth="1"/>
    <col min="5" max="5" width="9.85546875" style="2" customWidth="1"/>
    <col min="6" max="6" width="14.5703125" style="2" customWidth="1"/>
    <col min="7" max="7" width="12.85546875" style="2" customWidth="1"/>
    <col min="8" max="8" width="2.7109375" style="2" customWidth="1"/>
    <col min="9" max="9" width="11.42578125" style="2"/>
    <col min="10" max="10" width="18.85546875" style="2" customWidth="1"/>
    <col min="11" max="11" width="6.28515625" style="2" customWidth="1"/>
    <col min="12" max="13" width="11.42578125" style="2"/>
    <col min="14" max="14" width="10.140625" style="2" customWidth="1"/>
    <col min="15" max="15" width="1.85546875" style="2" customWidth="1"/>
    <col min="16" max="16384" width="11.42578125" style="2"/>
  </cols>
  <sheetData>
    <row r="1" spans="1:15" s="1" customFormat="1" ht="23.25" x14ac:dyDescent="0.35">
      <c r="A1" s="61" t="s">
        <v>220</v>
      </c>
      <c r="B1" s="50"/>
      <c r="C1" s="50"/>
      <c r="D1" s="50"/>
      <c r="E1" s="50"/>
      <c r="F1" s="50"/>
      <c r="G1" s="50"/>
      <c r="H1" s="50"/>
      <c r="I1" s="50"/>
      <c r="J1" s="50"/>
      <c r="K1" s="50"/>
      <c r="L1" s="50"/>
      <c r="M1" s="50"/>
      <c r="N1" s="50"/>
      <c r="O1" s="50"/>
    </row>
    <row r="2" spans="1:15" x14ac:dyDescent="0.25">
      <c r="A2" s="42"/>
      <c r="B2" s="42"/>
      <c r="C2" s="42"/>
      <c r="D2" s="42"/>
      <c r="E2" s="42"/>
      <c r="F2" s="42"/>
      <c r="G2" s="42"/>
      <c r="H2" s="42"/>
      <c r="I2" s="42"/>
      <c r="J2" s="42"/>
      <c r="K2" s="42"/>
      <c r="L2" s="42"/>
      <c r="M2" s="42"/>
      <c r="N2" s="42"/>
      <c r="O2" s="42"/>
    </row>
    <row r="3" spans="1:15" ht="15.75" x14ac:dyDescent="0.25">
      <c r="A3" s="46" t="s">
        <v>139</v>
      </c>
      <c r="B3" s="42"/>
      <c r="C3" s="147"/>
      <c r="D3" s="147"/>
      <c r="E3" s="147"/>
      <c r="F3" s="42"/>
      <c r="G3" s="46" t="s">
        <v>129</v>
      </c>
      <c r="H3" s="42"/>
      <c r="I3" s="147"/>
      <c r="J3" s="147"/>
      <c r="K3" s="42"/>
      <c r="L3" s="42" t="s">
        <v>47</v>
      </c>
      <c r="M3" s="160"/>
      <c r="N3" s="160"/>
      <c r="O3" s="42"/>
    </row>
    <row r="4" spans="1:15" x14ac:dyDescent="0.25">
      <c r="A4" s="42" t="s">
        <v>140</v>
      </c>
      <c r="B4" s="42"/>
      <c r="C4" s="147"/>
      <c r="D4" s="147"/>
      <c r="E4" s="147"/>
      <c r="F4" s="42"/>
      <c r="G4" s="42" t="s">
        <v>130</v>
      </c>
      <c r="H4" s="42"/>
      <c r="I4" s="147"/>
      <c r="J4" s="147"/>
      <c r="K4" s="42"/>
      <c r="L4" s="42" t="s">
        <v>131</v>
      </c>
      <c r="M4" s="160"/>
      <c r="N4" s="160"/>
      <c r="O4" s="42"/>
    </row>
    <row r="5" spans="1:15" x14ac:dyDescent="0.25">
      <c r="A5" s="42" t="s">
        <v>128</v>
      </c>
      <c r="B5" s="42"/>
      <c r="C5" s="147"/>
      <c r="D5" s="147"/>
      <c r="E5" s="147"/>
      <c r="F5" s="42"/>
      <c r="G5" s="42"/>
      <c r="H5" s="42"/>
      <c r="I5" s="147"/>
      <c r="J5" s="147"/>
      <c r="K5" s="42"/>
      <c r="L5" s="42"/>
      <c r="M5" s="42"/>
      <c r="N5" s="42"/>
      <c r="O5" s="42"/>
    </row>
    <row r="6" spans="1:15" x14ac:dyDescent="0.25">
      <c r="A6" s="42"/>
      <c r="B6" s="42"/>
      <c r="C6" s="147"/>
      <c r="D6" s="147"/>
      <c r="E6" s="147"/>
      <c r="F6" s="42"/>
      <c r="G6" s="42"/>
      <c r="H6" s="42"/>
      <c r="I6" s="42"/>
      <c r="J6" s="42"/>
      <c r="K6" s="42"/>
      <c r="L6" s="42"/>
      <c r="M6" s="42"/>
      <c r="N6" s="42"/>
      <c r="O6" s="42"/>
    </row>
    <row r="7" spans="1:15" x14ac:dyDescent="0.25">
      <c r="A7" s="42"/>
      <c r="B7" s="42"/>
      <c r="C7" s="42"/>
      <c r="D7" s="42"/>
      <c r="E7" s="42"/>
      <c r="F7" s="42"/>
      <c r="G7" s="42"/>
      <c r="H7" s="42"/>
      <c r="I7" s="42"/>
      <c r="J7" s="42"/>
      <c r="K7" s="42"/>
      <c r="L7" s="42"/>
      <c r="M7" s="42"/>
      <c r="N7" s="42"/>
      <c r="O7" s="42"/>
    </row>
    <row r="8" spans="1:15" ht="24" customHeight="1" x14ac:dyDescent="0.3">
      <c r="A8" s="42"/>
      <c r="B8" s="3" t="s">
        <v>146</v>
      </c>
      <c r="C8" s="161" t="s">
        <v>150</v>
      </c>
      <c r="D8" s="162"/>
      <c r="E8" s="162"/>
      <c r="F8" s="163"/>
      <c r="G8" s="3" t="s">
        <v>145</v>
      </c>
      <c r="H8" s="4"/>
      <c r="I8" s="5" t="s">
        <v>1</v>
      </c>
      <c r="J8" s="6"/>
      <c r="K8" s="6"/>
      <c r="L8" s="6"/>
      <c r="M8" s="6"/>
      <c r="N8" s="7"/>
      <c r="O8" s="42"/>
    </row>
    <row r="9" spans="1:15" ht="15.75" customHeight="1" x14ac:dyDescent="0.25">
      <c r="A9" s="42"/>
      <c r="B9" s="157"/>
      <c r="C9" s="141"/>
      <c r="D9" s="142"/>
      <c r="E9" s="142"/>
      <c r="F9" s="143"/>
      <c r="G9" s="139" t="str">
        <f>IF((Potentialanalyse!F104)="","",(Potentialanalyse!F104))</f>
        <v/>
      </c>
      <c r="H9" s="41"/>
      <c r="I9" s="41" t="s">
        <v>141</v>
      </c>
      <c r="J9" s="42"/>
      <c r="K9" s="43"/>
      <c r="L9" s="43"/>
      <c r="M9" s="43"/>
      <c r="N9" s="86"/>
      <c r="O9" s="42"/>
    </row>
    <row r="10" spans="1:15" ht="15.75" customHeight="1" x14ac:dyDescent="0.25">
      <c r="A10" s="42"/>
      <c r="B10" s="158"/>
      <c r="C10" s="144"/>
      <c r="D10" s="145"/>
      <c r="E10" s="145"/>
      <c r="F10" s="146"/>
      <c r="G10" s="140"/>
      <c r="H10" s="41"/>
      <c r="I10" s="164"/>
      <c r="J10" s="165"/>
      <c r="K10" s="165"/>
      <c r="L10" s="165"/>
      <c r="M10" s="165"/>
      <c r="N10" s="166"/>
      <c r="O10" s="42"/>
    </row>
    <row r="11" spans="1:15" ht="13.5" customHeight="1" x14ac:dyDescent="0.25">
      <c r="A11" s="42"/>
      <c r="B11" s="159" t="s">
        <v>147</v>
      </c>
      <c r="C11" s="150" t="s">
        <v>108</v>
      </c>
      <c r="D11" s="150"/>
      <c r="E11" s="151" t="s">
        <v>149</v>
      </c>
      <c r="F11" s="152"/>
      <c r="G11" s="153"/>
      <c r="H11" s="41"/>
      <c r="I11" s="164"/>
      <c r="J11" s="165"/>
      <c r="K11" s="165"/>
      <c r="L11" s="165"/>
      <c r="M11" s="165"/>
      <c r="N11" s="166"/>
      <c r="O11" s="42"/>
    </row>
    <row r="12" spans="1:15" ht="13.5" customHeight="1" x14ac:dyDescent="0.25">
      <c r="A12" s="42"/>
      <c r="B12" s="159"/>
      <c r="C12" s="150"/>
      <c r="D12" s="150"/>
      <c r="E12" s="154"/>
      <c r="F12" s="155"/>
      <c r="G12" s="156"/>
      <c r="H12" s="41"/>
      <c r="I12" s="164"/>
      <c r="J12" s="165"/>
      <c r="K12" s="165"/>
      <c r="L12" s="165"/>
      <c r="M12" s="165"/>
      <c r="N12" s="166"/>
      <c r="O12" s="42"/>
    </row>
    <row r="13" spans="1:15" ht="13.5" customHeight="1" x14ac:dyDescent="0.25">
      <c r="A13" s="42"/>
      <c r="B13" s="138" t="s">
        <v>186</v>
      </c>
      <c r="C13" s="150" t="s">
        <v>148</v>
      </c>
      <c r="D13" s="150"/>
      <c r="E13" s="151" t="s">
        <v>151</v>
      </c>
      <c r="F13" s="152"/>
      <c r="G13" s="153"/>
      <c r="H13" s="41"/>
      <c r="I13" s="41" t="s">
        <v>142</v>
      </c>
      <c r="J13" s="42"/>
      <c r="K13" s="42"/>
      <c r="L13" s="42"/>
      <c r="M13" s="43"/>
      <c r="N13" s="86"/>
      <c r="O13" s="42"/>
    </row>
    <row r="14" spans="1:15" ht="13.5" customHeight="1" x14ac:dyDescent="0.25">
      <c r="A14" s="42"/>
      <c r="B14" s="138"/>
      <c r="C14" s="150"/>
      <c r="D14" s="150"/>
      <c r="E14" s="154"/>
      <c r="F14" s="155"/>
      <c r="G14" s="156"/>
      <c r="H14" s="41"/>
      <c r="I14" s="164"/>
      <c r="J14" s="165"/>
      <c r="K14" s="165"/>
      <c r="L14" s="165"/>
      <c r="M14" s="165"/>
      <c r="N14" s="166"/>
      <c r="O14" s="42"/>
    </row>
    <row r="15" spans="1:15" ht="13.5" customHeight="1" x14ac:dyDescent="0.25">
      <c r="A15" s="42"/>
      <c r="B15" s="149" t="s">
        <v>185</v>
      </c>
      <c r="C15" s="150" t="s">
        <v>121</v>
      </c>
      <c r="D15" s="150"/>
      <c r="E15" s="151" t="s">
        <v>152</v>
      </c>
      <c r="F15" s="152"/>
      <c r="G15" s="153"/>
      <c r="H15" s="41"/>
      <c r="I15" s="164"/>
      <c r="J15" s="165"/>
      <c r="K15" s="165"/>
      <c r="L15" s="165"/>
      <c r="M15" s="165"/>
      <c r="N15" s="166"/>
      <c r="O15" s="42"/>
    </row>
    <row r="16" spans="1:15" ht="13.5" customHeight="1" x14ac:dyDescent="0.25">
      <c r="A16" s="42"/>
      <c r="B16" s="149"/>
      <c r="C16" s="150"/>
      <c r="D16" s="150"/>
      <c r="E16" s="154"/>
      <c r="F16" s="155"/>
      <c r="G16" s="156"/>
      <c r="H16" s="41"/>
      <c r="I16" s="164"/>
      <c r="J16" s="165"/>
      <c r="K16" s="165"/>
      <c r="L16" s="165"/>
      <c r="M16" s="165"/>
      <c r="N16" s="166"/>
      <c r="O16" s="42"/>
    </row>
    <row r="17" spans="1:15" ht="12.75" customHeight="1" x14ac:dyDescent="0.25">
      <c r="A17" s="42"/>
      <c r="B17" s="47" t="s">
        <v>144</v>
      </c>
      <c r="C17" s="42"/>
      <c r="D17" s="42"/>
      <c r="E17" s="42"/>
      <c r="F17" s="42"/>
      <c r="G17" s="42"/>
      <c r="H17" s="42"/>
      <c r="I17" s="164"/>
      <c r="J17" s="165"/>
      <c r="K17" s="165"/>
      <c r="L17" s="165"/>
      <c r="M17" s="165"/>
      <c r="N17" s="166"/>
      <c r="O17" s="42"/>
    </row>
    <row r="18" spans="1:15" x14ac:dyDescent="0.25">
      <c r="A18" s="42"/>
      <c r="B18" s="42"/>
      <c r="C18" s="42"/>
      <c r="D18" s="42"/>
      <c r="E18" s="42"/>
      <c r="F18" s="42"/>
      <c r="G18" s="42"/>
      <c r="H18" s="42"/>
      <c r="I18" s="164"/>
      <c r="J18" s="165"/>
      <c r="K18" s="165"/>
      <c r="L18" s="165"/>
      <c r="M18" s="165"/>
      <c r="N18" s="166"/>
      <c r="O18" s="42"/>
    </row>
    <row r="19" spans="1:15" ht="15.75" x14ac:dyDescent="0.25">
      <c r="A19" s="46" t="s">
        <v>2</v>
      </c>
      <c r="B19" s="42"/>
      <c r="C19" s="42"/>
      <c r="D19" s="42"/>
      <c r="E19" s="42"/>
      <c r="F19" s="42"/>
      <c r="G19" s="42"/>
      <c r="H19" s="42"/>
      <c r="I19" s="41" t="s">
        <v>134</v>
      </c>
      <c r="J19" s="43"/>
      <c r="K19" s="43"/>
      <c r="L19" s="43"/>
      <c r="M19" s="43"/>
      <c r="N19" s="86"/>
      <c r="O19" s="42"/>
    </row>
    <row r="20" spans="1:15" x14ac:dyDescent="0.25">
      <c r="A20" s="42"/>
      <c r="B20" s="44" t="s">
        <v>3</v>
      </c>
      <c r="C20" s="44" t="s">
        <v>0</v>
      </c>
      <c r="D20" s="44" t="s">
        <v>5</v>
      </c>
      <c r="E20" s="148" t="s">
        <v>4</v>
      </c>
      <c r="F20" s="148"/>
      <c r="G20" s="148"/>
      <c r="H20" s="42"/>
      <c r="I20" s="164"/>
      <c r="J20" s="165"/>
      <c r="K20" s="165"/>
      <c r="L20" s="165"/>
      <c r="M20" s="165"/>
      <c r="N20" s="166"/>
      <c r="O20" s="42"/>
    </row>
    <row r="21" spans="1:15" x14ac:dyDescent="0.25">
      <c r="A21" s="42"/>
      <c r="B21" s="87"/>
      <c r="C21" s="89"/>
      <c r="D21" s="87"/>
      <c r="E21" s="170"/>
      <c r="F21" s="170"/>
      <c r="G21" s="170"/>
      <c r="H21" s="42"/>
      <c r="I21" s="164"/>
      <c r="J21" s="165"/>
      <c r="K21" s="165"/>
      <c r="L21" s="165"/>
      <c r="M21" s="165"/>
      <c r="N21" s="166"/>
      <c r="O21" s="42"/>
    </row>
    <row r="22" spans="1:15" x14ac:dyDescent="0.25">
      <c r="A22" s="42"/>
      <c r="B22" s="88"/>
      <c r="C22" s="89"/>
      <c r="D22" s="88"/>
      <c r="E22" s="170"/>
      <c r="F22" s="170"/>
      <c r="G22" s="170"/>
      <c r="H22" s="42"/>
      <c r="I22" s="41" t="s">
        <v>135</v>
      </c>
      <c r="J22" s="42"/>
      <c r="K22" s="43"/>
      <c r="L22" s="43"/>
      <c r="M22" s="43"/>
      <c r="N22" s="86"/>
      <c r="O22" s="42"/>
    </row>
    <row r="23" spans="1:15" x14ac:dyDescent="0.25">
      <c r="A23" s="42"/>
      <c r="B23" s="88"/>
      <c r="C23" s="89"/>
      <c r="D23" s="88"/>
      <c r="E23" s="170"/>
      <c r="F23" s="170"/>
      <c r="G23" s="170"/>
      <c r="H23" s="42"/>
      <c r="I23" s="164"/>
      <c r="J23" s="165"/>
      <c r="K23" s="165"/>
      <c r="L23" s="165"/>
      <c r="M23" s="165"/>
      <c r="N23" s="166"/>
      <c r="O23" s="42"/>
    </row>
    <row r="24" spans="1:15" x14ac:dyDescent="0.25">
      <c r="A24" s="42"/>
      <c r="B24" s="87"/>
      <c r="C24" s="89"/>
      <c r="D24" s="87"/>
      <c r="E24" s="170"/>
      <c r="F24" s="170"/>
      <c r="G24" s="170"/>
      <c r="H24" s="42"/>
      <c r="I24" s="164"/>
      <c r="J24" s="165"/>
      <c r="K24" s="165"/>
      <c r="L24" s="165"/>
      <c r="M24" s="165"/>
      <c r="N24" s="166"/>
      <c r="O24" s="42"/>
    </row>
    <row r="25" spans="1:15" x14ac:dyDescent="0.25">
      <c r="A25" s="42"/>
      <c r="B25" s="42"/>
      <c r="C25" s="42"/>
      <c r="D25" s="42"/>
      <c r="E25" s="42"/>
      <c r="F25" s="42"/>
      <c r="G25" s="42"/>
      <c r="H25" s="42"/>
      <c r="I25" s="164"/>
      <c r="J25" s="165"/>
      <c r="K25" s="165"/>
      <c r="L25" s="165"/>
      <c r="M25" s="165"/>
      <c r="N25" s="166"/>
      <c r="O25" s="42"/>
    </row>
    <row r="26" spans="1:15" x14ac:dyDescent="0.25">
      <c r="A26" s="42"/>
      <c r="B26" s="42" t="s">
        <v>126</v>
      </c>
      <c r="C26" s="147"/>
      <c r="D26" s="147"/>
      <c r="E26" s="48" t="s">
        <v>6</v>
      </c>
      <c r="F26" s="147"/>
      <c r="G26" s="147"/>
      <c r="H26" s="42"/>
      <c r="I26" s="41" t="s">
        <v>143</v>
      </c>
      <c r="J26" s="42"/>
      <c r="K26" s="43"/>
      <c r="L26" s="43"/>
      <c r="M26" s="43"/>
      <c r="N26" s="86"/>
      <c r="O26" s="42"/>
    </row>
    <row r="27" spans="1:15" x14ac:dyDescent="0.25">
      <c r="A27" s="42"/>
      <c r="B27" s="42"/>
      <c r="C27" s="147"/>
      <c r="D27" s="147"/>
      <c r="E27" s="42"/>
      <c r="F27" s="147"/>
      <c r="G27" s="147"/>
      <c r="H27" s="42"/>
      <c r="I27" s="164"/>
      <c r="J27" s="165"/>
      <c r="K27" s="165"/>
      <c r="L27" s="165"/>
      <c r="M27" s="165"/>
      <c r="N27" s="166"/>
      <c r="O27" s="42"/>
    </row>
    <row r="28" spans="1:15" x14ac:dyDescent="0.25">
      <c r="A28" s="42"/>
      <c r="B28" s="42"/>
      <c r="C28" s="147"/>
      <c r="D28" s="147"/>
      <c r="E28" s="42"/>
      <c r="F28" s="147"/>
      <c r="G28" s="147"/>
      <c r="H28" s="42"/>
      <c r="I28" s="164"/>
      <c r="J28" s="165"/>
      <c r="K28" s="165"/>
      <c r="L28" s="165"/>
      <c r="M28" s="165"/>
      <c r="N28" s="166"/>
      <c r="O28" s="42"/>
    </row>
    <row r="29" spans="1:15" x14ac:dyDescent="0.25">
      <c r="A29" s="42"/>
      <c r="B29" s="42"/>
      <c r="C29" s="147"/>
      <c r="D29" s="147"/>
      <c r="E29" s="42"/>
      <c r="F29" s="147"/>
      <c r="G29" s="147"/>
      <c r="H29" s="42"/>
      <c r="I29" s="167"/>
      <c r="J29" s="168"/>
      <c r="K29" s="168"/>
      <c r="L29" s="168"/>
      <c r="M29" s="168"/>
      <c r="N29" s="169"/>
      <c r="O29" s="42"/>
    </row>
    <row r="30" spans="1:15" x14ac:dyDescent="0.25">
      <c r="A30" s="42"/>
      <c r="B30" s="42"/>
      <c r="C30" s="147"/>
      <c r="D30" s="147"/>
      <c r="E30" s="42"/>
      <c r="F30" s="147"/>
      <c r="G30" s="147"/>
      <c r="H30" s="42"/>
      <c r="I30" s="42"/>
      <c r="J30" s="42"/>
      <c r="K30" s="42"/>
      <c r="L30" s="42"/>
      <c r="M30" s="42"/>
      <c r="N30" s="42"/>
      <c r="O30" s="42"/>
    </row>
    <row r="31" spans="1:15" x14ac:dyDescent="0.25">
      <c r="A31" s="42"/>
      <c r="B31" s="42"/>
      <c r="C31" s="147"/>
      <c r="D31" s="147"/>
      <c r="E31" s="42"/>
      <c r="F31" s="147"/>
      <c r="G31" s="147"/>
      <c r="H31" s="42"/>
      <c r="I31" s="42" t="s">
        <v>9</v>
      </c>
      <c r="J31" s="42"/>
      <c r="K31" s="171"/>
      <c r="L31" s="171"/>
      <c r="M31" s="42"/>
      <c r="N31" s="42"/>
      <c r="O31" s="42"/>
    </row>
    <row r="32" spans="1:15" x14ac:dyDescent="0.25">
      <c r="A32" s="42"/>
      <c r="B32" s="42"/>
      <c r="C32" s="147"/>
      <c r="D32" s="147"/>
      <c r="E32" s="42"/>
      <c r="F32" s="147"/>
      <c r="G32" s="147"/>
      <c r="H32" s="42"/>
      <c r="I32" s="47" t="s">
        <v>132</v>
      </c>
      <c r="J32" s="42"/>
      <c r="K32" s="42"/>
      <c r="L32" s="42"/>
      <c r="M32" s="42"/>
      <c r="N32" s="42"/>
      <c r="O32" s="42"/>
    </row>
    <row r="33" spans="1:15" x14ac:dyDescent="0.25">
      <c r="A33" s="42"/>
      <c r="B33" s="42"/>
      <c r="C33" s="42"/>
      <c r="D33" s="42"/>
      <c r="E33" s="42"/>
      <c r="F33" s="42"/>
      <c r="G33" s="42"/>
      <c r="H33" s="42"/>
      <c r="I33" s="42"/>
      <c r="J33" s="42"/>
      <c r="K33" s="42"/>
      <c r="L33" s="42"/>
      <c r="M33" s="42"/>
      <c r="N33" s="42"/>
      <c r="O33" s="42"/>
    </row>
    <row r="34" spans="1:15" x14ac:dyDescent="0.25">
      <c r="A34" s="42"/>
      <c r="B34" s="147"/>
      <c r="C34" s="147"/>
      <c r="D34" s="42"/>
      <c r="E34" s="147"/>
      <c r="F34" s="147"/>
      <c r="G34" s="42"/>
      <c r="H34" s="42"/>
      <c r="I34" s="42"/>
      <c r="J34" s="42"/>
      <c r="K34" s="147"/>
      <c r="L34" s="147"/>
      <c r="M34" s="147"/>
      <c r="N34" s="42"/>
      <c r="O34" s="42"/>
    </row>
    <row r="35" spans="1:15" x14ac:dyDescent="0.25">
      <c r="A35" s="42"/>
      <c r="B35" s="43" t="s">
        <v>7</v>
      </c>
      <c r="C35" s="43"/>
      <c r="D35" s="42"/>
      <c r="E35" s="42" t="s">
        <v>8</v>
      </c>
      <c r="F35" s="42"/>
      <c r="G35" s="42"/>
      <c r="H35" s="42"/>
      <c r="I35" s="42"/>
      <c r="J35" s="42"/>
      <c r="K35" s="42" t="s">
        <v>127</v>
      </c>
      <c r="L35" s="42"/>
      <c r="M35" s="42"/>
      <c r="N35" s="42"/>
      <c r="O35" s="42"/>
    </row>
    <row r="36" spans="1:15" ht="9.75" customHeight="1" x14ac:dyDescent="0.25">
      <c r="A36" s="42"/>
      <c r="B36" s="42"/>
      <c r="C36" s="42"/>
      <c r="D36" s="42"/>
      <c r="E36" s="42"/>
      <c r="F36" s="42"/>
      <c r="G36" s="42"/>
      <c r="H36" s="42"/>
      <c r="I36" s="42"/>
      <c r="J36" s="42"/>
      <c r="K36" s="42"/>
      <c r="L36" s="42"/>
      <c r="M36" s="42"/>
      <c r="N36" s="42"/>
      <c r="O36" s="42"/>
    </row>
    <row r="59" ht="15" customHeight="1" x14ac:dyDescent="0.25"/>
  </sheetData>
  <sheetProtection algorithmName="SHA-512" hashValue="JX8h8/T3+Hhvq61pvM+vYwrBq+UcRVRsvdkNnHZwF7KkmLqK2h4eJ8OixaIe6uYlWLUGmCyb9Ieey5iLDZQyDg==" saltValue="c0NZY7/PV+RcTCZlXm7sVA==" spinCount="100000" sheet="1" objects="1" scenarios="1"/>
  <protectedRanges>
    <protectedRange sqref="I10:N12 I14:N18 I20:N21 I23:N25 I27:N29 K26:N26 K22:N22 K19:N19 M13:N13 K9:N9" name="Beschreibung"/>
    <protectedRange sqref="K31:L31 C26:D32 F26:G32 B34:C34 E34:F34 K34:M34" name="Unterschriften"/>
    <protectedRange sqref="B21:F24" name="Audithistorie"/>
    <protectedRange sqref="B9:F10" name="Projekt und Bewertung"/>
    <protectedRange sqref="M3:N4" name="Datum"/>
    <protectedRange sqref="I3:J5" name="Auftraggeber"/>
    <protectedRange sqref="C3:E6" name="Organisation"/>
  </protectedRanges>
  <mergeCells count="50">
    <mergeCell ref="K31:L31"/>
    <mergeCell ref="F29:G29"/>
    <mergeCell ref="B34:C34"/>
    <mergeCell ref="E34:F34"/>
    <mergeCell ref="K34:M34"/>
    <mergeCell ref="C31:D31"/>
    <mergeCell ref="C32:D32"/>
    <mergeCell ref="F31:G31"/>
    <mergeCell ref="F32:G32"/>
    <mergeCell ref="C30:D30"/>
    <mergeCell ref="F30:G30"/>
    <mergeCell ref="I10:N12"/>
    <mergeCell ref="C27:D27"/>
    <mergeCell ref="C28:D28"/>
    <mergeCell ref="C29:D29"/>
    <mergeCell ref="C26:D26"/>
    <mergeCell ref="I27:N29"/>
    <mergeCell ref="I14:N18"/>
    <mergeCell ref="I20:N21"/>
    <mergeCell ref="I23:N25"/>
    <mergeCell ref="F28:G28"/>
    <mergeCell ref="E21:G21"/>
    <mergeCell ref="E22:G22"/>
    <mergeCell ref="E23:G23"/>
    <mergeCell ref="E24:G24"/>
    <mergeCell ref="F27:G27"/>
    <mergeCell ref="C8:F8"/>
    <mergeCell ref="C6:E6"/>
    <mergeCell ref="I3:J3"/>
    <mergeCell ref="I4:J4"/>
    <mergeCell ref="I5:J5"/>
    <mergeCell ref="M3:N3"/>
    <mergeCell ref="M4:N4"/>
    <mergeCell ref="C3:E3"/>
    <mergeCell ref="C4:E4"/>
    <mergeCell ref="C5:E5"/>
    <mergeCell ref="B13:B14"/>
    <mergeCell ref="G9:G10"/>
    <mergeCell ref="C9:F10"/>
    <mergeCell ref="F26:G26"/>
    <mergeCell ref="E20:G20"/>
    <mergeCell ref="B15:B16"/>
    <mergeCell ref="C13:D14"/>
    <mergeCell ref="E13:G14"/>
    <mergeCell ref="C15:D16"/>
    <mergeCell ref="E15:G16"/>
    <mergeCell ref="B9:B10"/>
    <mergeCell ref="B11:B12"/>
    <mergeCell ref="C11:D12"/>
    <mergeCell ref="E11:G12"/>
  </mergeCells>
  <phoneticPr fontId="0" type="noConversion"/>
  <conditionalFormatting sqref="G9">
    <cfRule type="cellIs" dxfId="10" priority="1" operator="equal">
      <formula>"grün"</formula>
    </cfRule>
    <cfRule type="cellIs" dxfId="9" priority="2" operator="equal">
      <formula>"gelb"</formula>
    </cfRule>
    <cfRule type="cellIs" dxfId="8" priority="3" operator="equal">
      <formula>"rot"</formula>
    </cfRule>
  </conditionalFormatting>
  <pageMargins left="0.35433070866141736" right="0.31496062992125984" top="0.78740157480314965" bottom="0.51181102362204722" header="0.31496062992125984" footer="0.27559055118110237"/>
  <pageSetup paperSize="9" scale="95" orientation="landscape" horizontalDpi="4294967293" r:id="rId1"/>
  <headerFooter>
    <oddHeader>&amp;L&amp;F&amp;R&amp;G</oddHeader>
    <oddFooter>&amp;LFile-Owner: EQA / M. Grabbe&amp;CDokumentenpfad: H:\X - Sonstiges\EQA Formulare\VDA Potentialanalyse.xlsx&amp;RRev. 0 vom 23.11.2021                      Seite &amp;P von &amp;N</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9"/>
  <sheetViews>
    <sheetView view="pageLayout" zoomScale="150" zoomScaleNormal="100" zoomScaleSheetLayoutView="100" zoomScalePageLayoutView="150" workbookViewId="0">
      <selection activeCell="A13" sqref="A13:L13"/>
    </sheetView>
  </sheetViews>
  <sheetFormatPr baseColWidth="10" defaultRowHeight="15" x14ac:dyDescent="0.25"/>
  <cols>
    <col min="1" max="4" width="11.42578125" style="2"/>
    <col min="5" max="5" width="6.85546875" style="2" customWidth="1"/>
    <col min="6" max="9" width="11.42578125" style="2"/>
    <col min="10" max="10" width="8.5703125" style="2" customWidth="1"/>
    <col min="11" max="11" width="11.42578125" style="2"/>
    <col min="12" max="12" width="17.5703125" style="2" customWidth="1"/>
    <col min="13" max="13" width="4.28515625" style="2" customWidth="1"/>
    <col min="14" max="14" width="11.42578125" style="2"/>
    <col min="15" max="15" width="1.85546875" style="2" customWidth="1"/>
    <col min="16" max="16384" width="11.42578125" style="2"/>
  </cols>
  <sheetData>
    <row r="1" spans="1:19" ht="23.25" x14ac:dyDescent="0.35">
      <c r="A1" s="61" t="s">
        <v>153</v>
      </c>
      <c r="B1" s="42"/>
      <c r="C1" s="42"/>
      <c r="D1" s="42"/>
      <c r="E1" s="42"/>
      <c r="F1" s="42"/>
      <c r="G1" s="42"/>
      <c r="H1" s="42"/>
      <c r="I1" s="42"/>
      <c r="J1" s="42"/>
      <c r="K1" s="42"/>
      <c r="L1" s="42"/>
      <c r="M1" s="42"/>
    </row>
    <row r="2" spans="1:19" ht="13.5" customHeight="1" x14ac:dyDescent="0.35">
      <c r="A2" s="61"/>
      <c r="B2" s="42"/>
      <c r="C2" s="42"/>
      <c r="D2" s="42"/>
      <c r="E2" s="42"/>
      <c r="F2" s="42"/>
      <c r="G2" s="42"/>
      <c r="H2" s="50"/>
      <c r="I2" s="42"/>
      <c r="J2" s="42"/>
      <c r="K2" s="42"/>
      <c r="L2" s="42"/>
      <c r="M2" s="42"/>
    </row>
    <row r="3" spans="1:19" s="37" customFormat="1" ht="18.75" x14ac:dyDescent="0.3">
      <c r="A3" s="51" t="s">
        <v>46</v>
      </c>
      <c r="B3" s="173" t="str">
        <f>IF('Bericht Potentialanalyse'!C3="","",'Bericht Potentialanalyse'!C3)</f>
        <v/>
      </c>
      <c r="C3" s="174"/>
      <c r="D3" s="174"/>
      <c r="E3" s="42"/>
      <c r="F3" s="51" t="s">
        <v>129</v>
      </c>
      <c r="G3" s="173" t="str">
        <f>IF('Bericht Potentialanalyse'!I3="","",'Bericht Potentialanalyse'!I3)</f>
        <v/>
      </c>
      <c r="H3" s="174"/>
      <c r="I3" s="174"/>
      <c r="J3" s="42"/>
      <c r="K3" s="52" t="s">
        <v>47</v>
      </c>
      <c r="L3" s="91" t="str">
        <f>IF('Bericht Potentialanalyse'!M3="","",'Bericht Potentialanalyse'!M3)</f>
        <v/>
      </c>
      <c r="M3" s="54"/>
      <c r="S3" s="11"/>
    </row>
    <row r="4" spans="1:19" s="37" customFormat="1" ht="18.75" x14ac:dyDescent="0.3">
      <c r="A4" s="51"/>
      <c r="B4" s="49"/>
      <c r="C4" s="49"/>
      <c r="D4" s="49"/>
      <c r="E4" s="42"/>
      <c r="F4" s="51"/>
      <c r="G4" s="49"/>
      <c r="H4" s="49"/>
      <c r="I4" s="49"/>
      <c r="J4" s="42"/>
      <c r="K4" s="42"/>
      <c r="L4" s="42"/>
      <c r="M4" s="54"/>
      <c r="S4" s="11"/>
    </row>
    <row r="5" spans="1:19" s="37" customFormat="1" ht="18.75" x14ac:dyDescent="0.3">
      <c r="A5" s="125" t="s">
        <v>37</v>
      </c>
      <c r="B5" s="8"/>
      <c r="C5" s="8"/>
      <c r="D5" s="8"/>
      <c r="E5" s="8"/>
      <c r="F5" s="8"/>
      <c r="G5" s="8"/>
      <c r="H5" s="8"/>
      <c r="I5" s="8"/>
      <c r="J5" s="8"/>
      <c r="K5" s="8"/>
      <c r="L5" s="9"/>
      <c r="M5" s="126"/>
    </row>
    <row r="6" spans="1:19" s="37" customFormat="1" ht="18.75" x14ac:dyDescent="0.3">
      <c r="A6" s="172"/>
      <c r="B6" s="175"/>
      <c r="C6" s="175"/>
      <c r="D6" s="175"/>
      <c r="E6" s="175"/>
      <c r="F6" s="175"/>
      <c r="G6" s="175"/>
      <c r="H6" s="175"/>
      <c r="I6" s="175"/>
      <c r="J6" s="175"/>
      <c r="K6" s="175"/>
      <c r="L6" s="175"/>
      <c r="M6" s="54"/>
    </row>
    <row r="7" spans="1:19" s="37" customFormat="1" ht="18.75" x14ac:dyDescent="0.3">
      <c r="A7" s="172"/>
      <c r="B7" s="172"/>
      <c r="C7" s="172"/>
      <c r="D7" s="172"/>
      <c r="E7" s="172"/>
      <c r="F7" s="172"/>
      <c r="G7" s="172"/>
      <c r="H7" s="172"/>
      <c r="I7" s="172"/>
      <c r="J7" s="172"/>
      <c r="K7" s="172"/>
      <c r="L7" s="172"/>
      <c r="M7" s="54"/>
    </row>
    <row r="8" spans="1:19" s="37" customFormat="1" ht="18.75" x14ac:dyDescent="0.3">
      <c r="A8" s="172"/>
      <c r="B8" s="172"/>
      <c r="C8" s="172"/>
      <c r="D8" s="172"/>
      <c r="E8" s="172"/>
      <c r="F8" s="172"/>
      <c r="G8" s="172"/>
      <c r="H8" s="172"/>
      <c r="I8" s="172"/>
      <c r="J8" s="172"/>
      <c r="K8" s="172"/>
      <c r="L8" s="172"/>
      <c r="M8" s="54"/>
    </row>
    <row r="9" spans="1:19" s="37" customFormat="1" ht="18.75" x14ac:dyDescent="0.3">
      <c r="A9" s="172"/>
      <c r="B9" s="172"/>
      <c r="C9" s="172"/>
      <c r="D9" s="172"/>
      <c r="E9" s="172"/>
      <c r="F9" s="172"/>
      <c r="G9" s="172"/>
      <c r="H9" s="172"/>
      <c r="I9" s="172"/>
      <c r="J9" s="172"/>
      <c r="K9" s="172"/>
      <c r="L9" s="172"/>
      <c r="M9" s="54"/>
    </row>
    <row r="10" spans="1:19" s="37" customFormat="1" ht="18.75" x14ac:dyDescent="0.3">
      <c r="A10" s="172"/>
      <c r="B10" s="172"/>
      <c r="C10" s="172"/>
      <c r="D10" s="172"/>
      <c r="E10" s="172"/>
      <c r="F10" s="172"/>
      <c r="G10" s="172"/>
      <c r="H10" s="172"/>
      <c r="I10" s="172"/>
      <c r="J10" s="172"/>
      <c r="K10" s="172"/>
      <c r="L10" s="172"/>
      <c r="M10" s="54"/>
    </row>
    <row r="11" spans="1:19" s="37" customFormat="1" ht="18.75" x14ac:dyDescent="0.3">
      <c r="A11" s="172"/>
      <c r="B11" s="172"/>
      <c r="C11" s="172"/>
      <c r="D11" s="172"/>
      <c r="E11" s="172"/>
      <c r="F11" s="172"/>
      <c r="G11" s="172"/>
      <c r="H11" s="172"/>
      <c r="I11" s="172"/>
      <c r="J11" s="172"/>
      <c r="K11" s="172"/>
      <c r="L11" s="172"/>
      <c r="M11" s="54"/>
    </row>
    <row r="12" spans="1:19" s="37" customFormat="1" ht="18.75" x14ac:dyDescent="0.3">
      <c r="A12" s="172"/>
      <c r="B12" s="172"/>
      <c r="C12" s="172"/>
      <c r="D12" s="172"/>
      <c r="E12" s="172"/>
      <c r="F12" s="172"/>
      <c r="G12" s="172"/>
      <c r="H12" s="172"/>
      <c r="I12" s="172"/>
      <c r="J12" s="172"/>
      <c r="K12" s="172"/>
      <c r="L12" s="172"/>
      <c r="M12" s="54"/>
    </row>
    <row r="13" spans="1:19" s="37" customFormat="1" ht="18.75" x14ac:dyDescent="0.3">
      <c r="A13" s="172"/>
      <c r="B13" s="172"/>
      <c r="C13" s="172"/>
      <c r="D13" s="172"/>
      <c r="E13" s="172"/>
      <c r="F13" s="172"/>
      <c r="G13" s="172"/>
      <c r="H13" s="172"/>
      <c r="I13" s="172"/>
      <c r="J13" s="172"/>
      <c r="K13" s="172"/>
      <c r="L13" s="172"/>
      <c r="M13" s="54"/>
    </row>
    <row r="14" spans="1:19" s="37" customFormat="1" ht="18.75" x14ac:dyDescent="0.3">
      <c r="A14" s="172"/>
      <c r="B14" s="172"/>
      <c r="C14" s="172"/>
      <c r="D14" s="172"/>
      <c r="E14" s="172"/>
      <c r="F14" s="172"/>
      <c r="G14" s="172"/>
      <c r="H14" s="172"/>
      <c r="I14" s="172"/>
      <c r="J14" s="172"/>
      <c r="K14" s="172"/>
      <c r="L14" s="172"/>
      <c r="M14" s="54"/>
    </row>
    <row r="15" spans="1:19" s="37" customFormat="1" ht="18.75" x14ac:dyDescent="0.3">
      <c r="A15" s="172"/>
      <c r="B15" s="172"/>
      <c r="C15" s="172"/>
      <c r="D15" s="172"/>
      <c r="E15" s="172"/>
      <c r="F15" s="172"/>
      <c r="G15" s="172"/>
      <c r="H15" s="172"/>
      <c r="I15" s="172"/>
      <c r="J15" s="172"/>
      <c r="K15" s="172"/>
      <c r="L15" s="172"/>
      <c r="M15" s="54"/>
    </row>
    <row r="16" spans="1:19" s="37" customFormat="1" ht="18.75" x14ac:dyDescent="0.3">
      <c r="A16" s="172"/>
      <c r="B16" s="172"/>
      <c r="C16" s="172"/>
      <c r="D16" s="172"/>
      <c r="E16" s="172"/>
      <c r="F16" s="172"/>
      <c r="G16" s="172"/>
      <c r="H16" s="172"/>
      <c r="I16" s="172"/>
      <c r="J16" s="172"/>
      <c r="K16" s="172"/>
      <c r="L16" s="172"/>
      <c r="M16" s="54"/>
    </row>
    <row r="17" spans="1:13" s="37" customFormat="1" ht="18.75" x14ac:dyDescent="0.3">
      <c r="A17" s="172"/>
      <c r="B17" s="172"/>
      <c r="C17" s="172"/>
      <c r="D17" s="172"/>
      <c r="E17" s="172"/>
      <c r="F17" s="172"/>
      <c r="G17" s="172"/>
      <c r="H17" s="172"/>
      <c r="I17" s="172"/>
      <c r="J17" s="172"/>
      <c r="K17" s="172"/>
      <c r="L17" s="172"/>
      <c r="M17" s="54"/>
    </row>
    <row r="18" spans="1:13" s="37" customFormat="1" ht="18.75" x14ac:dyDescent="0.3">
      <c r="A18" s="172"/>
      <c r="B18" s="172"/>
      <c r="C18" s="172"/>
      <c r="D18" s="172"/>
      <c r="E18" s="172"/>
      <c r="F18" s="172"/>
      <c r="G18" s="172"/>
      <c r="H18" s="172"/>
      <c r="I18" s="172"/>
      <c r="J18" s="172"/>
      <c r="K18" s="172"/>
      <c r="L18" s="172"/>
      <c r="M18" s="54"/>
    </row>
    <row r="19" spans="1:13" s="37" customFormat="1" ht="18.75" x14ac:dyDescent="0.3">
      <c r="A19" s="172"/>
      <c r="B19" s="172"/>
      <c r="C19" s="172"/>
      <c r="D19" s="172"/>
      <c r="E19" s="172"/>
      <c r="F19" s="172"/>
      <c r="G19" s="172"/>
      <c r="H19" s="172"/>
      <c r="I19" s="172"/>
      <c r="J19" s="172"/>
      <c r="K19" s="172"/>
      <c r="L19" s="172"/>
      <c r="M19" s="54"/>
    </row>
    <row r="20" spans="1:13" s="37" customFormat="1" ht="18.75" x14ac:dyDescent="0.3">
      <c r="A20" s="172"/>
      <c r="B20" s="172"/>
      <c r="C20" s="172"/>
      <c r="D20" s="172"/>
      <c r="E20" s="172"/>
      <c r="F20" s="172"/>
      <c r="G20" s="172"/>
      <c r="H20" s="172"/>
      <c r="I20" s="172"/>
      <c r="J20" s="172"/>
      <c r="K20" s="172"/>
      <c r="L20" s="172"/>
      <c r="M20" s="54"/>
    </row>
    <row r="21" spans="1:13" s="37" customFormat="1" ht="18.75" x14ac:dyDescent="0.3">
      <c r="A21" s="172"/>
      <c r="B21" s="172"/>
      <c r="C21" s="172"/>
      <c r="D21" s="172"/>
      <c r="E21" s="172"/>
      <c r="F21" s="172"/>
      <c r="G21" s="172"/>
      <c r="H21" s="172"/>
      <c r="I21" s="172"/>
      <c r="J21" s="172"/>
      <c r="K21" s="172"/>
      <c r="L21" s="172"/>
      <c r="M21" s="54"/>
    </row>
    <row r="22" spans="1:13" s="39" customFormat="1" x14ac:dyDescent="0.25">
      <c r="A22" s="53"/>
      <c r="B22" s="53"/>
      <c r="C22" s="53"/>
      <c r="D22" s="53"/>
      <c r="E22" s="53"/>
      <c r="F22" s="53"/>
      <c r="G22" s="53"/>
      <c r="H22" s="53"/>
      <c r="I22" s="53"/>
      <c r="J22" s="53"/>
      <c r="K22" s="53"/>
      <c r="L22" s="53"/>
      <c r="M22" s="53"/>
    </row>
    <row r="23" spans="1:13" s="39" customFormat="1" ht="48" customHeight="1" x14ac:dyDescent="0.25">
      <c r="A23" s="177" t="s">
        <v>133</v>
      </c>
      <c r="B23" s="177"/>
      <c r="C23" s="177"/>
      <c r="D23" s="177"/>
      <c r="E23" s="177"/>
      <c r="F23" s="177"/>
      <c r="G23" s="177"/>
      <c r="H23" s="177"/>
      <c r="I23" s="177"/>
      <c r="J23" s="177"/>
      <c r="K23" s="177"/>
      <c r="L23" s="177"/>
      <c r="M23" s="53"/>
    </row>
    <row r="24" spans="1:13" s="39" customFormat="1" x14ac:dyDescent="0.25">
      <c r="A24" s="48"/>
      <c r="B24" s="53"/>
      <c r="C24" s="53"/>
      <c r="D24" s="53"/>
      <c r="E24" s="53"/>
      <c r="F24" s="53"/>
      <c r="G24" s="53"/>
      <c r="H24" s="53"/>
      <c r="I24" s="53"/>
      <c r="J24" s="53"/>
      <c r="K24" s="53"/>
      <c r="L24" s="53"/>
      <c r="M24" s="53"/>
    </row>
    <row r="25" spans="1:13" s="39" customFormat="1" x14ac:dyDescent="0.25">
      <c r="A25" s="48"/>
      <c r="B25" s="68" t="s">
        <v>206</v>
      </c>
      <c r="C25" s="176"/>
      <c r="D25" s="176"/>
      <c r="E25" s="176"/>
      <c r="F25" s="176"/>
      <c r="G25" s="53"/>
      <c r="H25" s="42" t="s">
        <v>38</v>
      </c>
      <c r="I25" s="176"/>
      <c r="J25" s="176"/>
      <c r="K25" s="176"/>
      <c r="L25" s="53"/>
      <c r="M25" s="53"/>
    </row>
    <row r="26" spans="1:13" s="39" customFormat="1" x14ac:dyDescent="0.25">
      <c r="A26" s="48"/>
      <c r="B26" s="68" t="s">
        <v>205</v>
      </c>
      <c r="C26" s="176"/>
      <c r="D26" s="176"/>
      <c r="E26" s="176"/>
      <c r="F26" s="176"/>
      <c r="G26" s="53"/>
      <c r="H26" s="53"/>
      <c r="I26" s="53"/>
      <c r="J26" s="53"/>
      <c r="K26" s="53"/>
      <c r="L26" s="53"/>
      <c r="M26" s="53"/>
    </row>
    <row r="27" spans="1:13" s="37" customFormat="1" ht="18.75" x14ac:dyDescent="0.3">
      <c r="A27" s="48"/>
      <c r="B27" s="126"/>
      <c r="C27" s="176"/>
      <c r="D27" s="176"/>
      <c r="E27" s="176"/>
      <c r="F27" s="176"/>
      <c r="G27" s="54"/>
      <c r="H27" s="54"/>
      <c r="I27" s="54"/>
      <c r="J27" s="54"/>
      <c r="K27" s="54"/>
      <c r="L27" s="54"/>
      <c r="M27" s="54"/>
    </row>
    <row r="28" spans="1:13" s="37" customFormat="1" ht="18.75" x14ac:dyDescent="0.3">
      <c r="A28" s="54"/>
      <c r="B28" s="54"/>
      <c r="C28" s="54"/>
      <c r="D28" s="54"/>
      <c r="E28" s="54"/>
      <c r="F28" s="54"/>
      <c r="G28" s="54"/>
      <c r="H28" s="54"/>
      <c r="I28" s="54"/>
      <c r="J28" s="54"/>
      <c r="K28" s="54"/>
      <c r="L28" s="54"/>
      <c r="M28" s="54"/>
    </row>
    <row r="29" spans="1:13" s="37" customFormat="1" ht="18.75" x14ac:dyDescent="0.3"/>
    <row r="30" spans="1:13" s="37" customFormat="1" ht="18.75" x14ac:dyDescent="0.3"/>
    <row r="31" spans="1:13" s="37" customFormat="1" ht="18.75" x14ac:dyDescent="0.3"/>
    <row r="32" spans="1:13" s="37" customFormat="1" ht="18.75" x14ac:dyDescent="0.3"/>
    <row r="33" s="37" customFormat="1" ht="18.75" x14ac:dyDescent="0.3"/>
    <row r="59" ht="15" customHeight="1" x14ac:dyDescent="0.25"/>
  </sheetData>
  <sheetProtection algorithmName="SHA-512" hashValue="vNf5Sl3zb8VcYgRLc+YYVwP78hNDd2al3TumYCTley2368iPYNtWf49KyR85WFAjxzFA3QwHUfQWhdSDC3BDJQ==" saltValue="G4cO2saBJ/aAFityDPmSMg==" spinCount="100000" sheet="1" objects="1" scenarios="1"/>
  <protectedRanges>
    <protectedRange sqref="A6:L21 B3:D3 I25:K25 G3:I3 L3 C25:F27" name="Schreiben möglich" securityDescriptor="O:WDG:WDD:(A;;CC;;;BU)"/>
  </protectedRanges>
  <mergeCells count="23">
    <mergeCell ref="C27:F27"/>
    <mergeCell ref="A23:L23"/>
    <mergeCell ref="I25:K25"/>
    <mergeCell ref="C25:F25"/>
    <mergeCell ref="C26:F26"/>
    <mergeCell ref="B3:D3"/>
    <mergeCell ref="G3:I3"/>
    <mergeCell ref="A11:L11"/>
    <mergeCell ref="A12:L12"/>
    <mergeCell ref="A13:L13"/>
    <mergeCell ref="A6:L6"/>
    <mergeCell ref="A7:L7"/>
    <mergeCell ref="A8:L8"/>
    <mergeCell ref="A9:L9"/>
    <mergeCell ref="A10:L10"/>
    <mergeCell ref="A19:L19"/>
    <mergeCell ref="A20:L20"/>
    <mergeCell ref="A21:L21"/>
    <mergeCell ref="A14:L14"/>
    <mergeCell ref="A15:L15"/>
    <mergeCell ref="A16:L16"/>
    <mergeCell ref="A17:L17"/>
    <mergeCell ref="A18:L18"/>
  </mergeCells>
  <phoneticPr fontId="0" type="noConversion"/>
  <pageMargins left="0.35433070866141736" right="0.31496062992125984" top="0.78740157480314965" bottom="0.51181102362204722" header="0.31496062992125984" footer="0.27559055118110237"/>
  <pageSetup paperSize="9" scale="95" orientation="landscape" horizontalDpi="4294967293" r:id="rId1"/>
  <headerFooter>
    <oddHeader>&amp;L&amp;F&amp;R&amp;G</oddHeader>
    <oddFooter>&amp;LFile-Owner: EQA / M. Grabbe&amp;CDokumentenpfad: H:\X - Sonstiges\EQA Formulare\VDA Potentialanalyse.xlsx&amp;RRev. 0 vom 23.11.2021                     Seite &amp;P von &amp;N</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7"/>
  <sheetViews>
    <sheetView view="pageLayout" zoomScale="150" zoomScaleNormal="100" zoomScaleSheetLayoutView="100" zoomScalePageLayoutView="150" workbookViewId="0">
      <selection activeCell="A6" sqref="A6"/>
    </sheetView>
  </sheetViews>
  <sheetFormatPr baseColWidth="10" defaultRowHeight="15" x14ac:dyDescent="0.25"/>
  <cols>
    <col min="1" max="1" width="4.42578125" style="2" customWidth="1"/>
    <col min="2" max="2" width="3.5703125" style="2" customWidth="1"/>
    <col min="3" max="3" width="0.85546875" style="2" customWidth="1"/>
    <col min="4" max="4" width="27.85546875" style="2" customWidth="1"/>
    <col min="5" max="5" width="0.42578125" style="2" customWidth="1"/>
    <col min="6" max="8" width="3.28515625" style="2" customWidth="1"/>
    <col min="9" max="9" width="0.5703125" style="2" customWidth="1"/>
    <col min="10" max="10" width="20.28515625" style="2" customWidth="1"/>
    <col min="11" max="11" width="21.28515625" style="2" customWidth="1"/>
    <col min="12" max="12" width="11.42578125" style="2"/>
    <col min="13" max="13" width="1.85546875" style="2" customWidth="1"/>
    <col min="14" max="16384" width="11.42578125" style="2"/>
  </cols>
  <sheetData>
    <row r="1" spans="1:14" ht="23.25" x14ac:dyDescent="0.35">
      <c r="A1" s="127" t="s">
        <v>221</v>
      </c>
      <c r="B1" s="42"/>
      <c r="C1" s="42"/>
      <c r="D1" s="42"/>
      <c r="E1" s="42"/>
      <c r="F1" s="42"/>
      <c r="G1" s="42"/>
      <c r="H1" s="42"/>
      <c r="I1" s="42"/>
      <c r="J1" s="42"/>
      <c r="K1" s="42"/>
    </row>
    <row r="2" spans="1:14" ht="5.25" customHeight="1" x14ac:dyDescent="0.35">
      <c r="A2" s="61"/>
      <c r="B2" s="42"/>
      <c r="C2" s="42"/>
      <c r="D2" s="42"/>
      <c r="E2" s="42"/>
      <c r="F2" s="42"/>
      <c r="G2" s="42"/>
      <c r="H2" s="42"/>
      <c r="I2" s="42"/>
      <c r="J2" s="42"/>
      <c r="K2" s="42"/>
    </row>
    <row r="3" spans="1:14" ht="15.75" x14ac:dyDescent="0.25">
      <c r="A3" s="50" t="s">
        <v>46</v>
      </c>
      <c r="B3" s="42"/>
      <c r="C3" s="51"/>
      <c r="D3" s="96" t="s">
        <v>214</v>
      </c>
      <c r="E3" s="55"/>
      <c r="F3" s="49"/>
      <c r="G3" s="49"/>
      <c r="H3" s="49"/>
      <c r="I3" s="42"/>
      <c r="J3" s="79" t="s">
        <v>129</v>
      </c>
      <c r="K3" s="55" t="str">
        <f>IF('Bericht Potentialanalyse'!I3="","",'Bericht Potentialanalyse'!I3)</f>
        <v/>
      </c>
    </row>
    <row r="4" spans="1:14" ht="9.75" customHeight="1" x14ac:dyDescent="0.25">
      <c r="A4" s="42"/>
      <c r="B4" s="42"/>
      <c r="C4" s="42"/>
      <c r="D4" s="42"/>
      <c r="E4" s="42"/>
      <c r="F4" s="42"/>
      <c r="G4" s="42"/>
      <c r="H4" s="42"/>
      <c r="I4" s="42"/>
      <c r="J4" s="42"/>
      <c r="K4" s="42"/>
    </row>
    <row r="5" spans="1:14" ht="12.75" customHeight="1" x14ac:dyDescent="0.25">
      <c r="A5" s="10"/>
      <c r="B5" s="192" t="s">
        <v>222</v>
      </c>
      <c r="C5" s="193"/>
      <c r="D5" s="194"/>
      <c r="E5" s="49"/>
      <c r="F5" s="221" t="s">
        <v>182</v>
      </c>
      <c r="G5" s="222"/>
      <c r="H5" s="223"/>
      <c r="I5" s="49"/>
      <c r="J5" s="227" t="s">
        <v>49</v>
      </c>
      <c r="K5" s="194"/>
    </row>
    <row r="6" spans="1:14" ht="22.5" customHeight="1" x14ac:dyDescent="0.25">
      <c r="A6" s="12" t="s">
        <v>48</v>
      </c>
      <c r="B6" s="195"/>
      <c r="C6" s="196"/>
      <c r="D6" s="197"/>
      <c r="E6" s="49"/>
      <c r="F6" s="224"/>
      <c r="G6" s="225"/>
      <c r="H6" s="226"/>
      <c r="I6" s="49"/>
      <c r="J6" s="195"/>
      <c r="K6" s="197"/>
    </row>
    <row r="7" spans="1:14" ht="5.25" customHeight="1" x14ac:dyDescent="0.25">
      <c r="A7" s="42"/>
      <c r="B7" s="42"/>
      <c r="C7" s="68"/>
      <c r="D7" s="42"/>
      <c r="E7" s="42"/>
      <c r="F7" s="42"/>
      <c r="G7" s="42"/>
      <c r="H7" s="42"/>
      <c r="I7" s="42"/>
      <c r="J7" s="42"/>
      <c r="K7" s="42"/>
    </row>
    <row r="8" spans="1:14" s="13" customFormat="1" ht="12" customHeight="1" x14ac:dyDescent="0.25">
      <c r="A8" s="14"/>
      <c r="B8" s="14"/>
      <c r="C8" s="15"/>
      <c r="D8" s="178" t="s">
        <v>10</v>
      </c>
      <c r="E8" s="179"/>
      <c r="F8" s="179"/>
      <c r="G8" s="179"/>
      <c r="H8" s="179"/>
      <c r="I8" s="179"/>
      <c r="J8" s="179"/>
      <c r="K8" s="180"/>
      <c r="L8" s="2"/>
      <c r="M8" s="2"/>
      <c r="N8" s="2"/>
    </row>
    <row r="9" spans="1:14" ht="27.75" customHeight="1" x14ac:dyDescent="0.25">
      <c r="A9" s="16" t="s">
        <v>18</v>
      </c>
      <c r="B9" s="16" t="s">
        <v>25</v>
      </c>
      <c r="C9" s="63"/>
      <c r="D9" s="17" t="s">
        <v>65</v>
      </c>
      <c r="E9" s="38"/>
      <c r="F9" s="112"/>
      <c r="G9" s="113"/>
      <c r="H9" s="114"/>
      <c r="I9" s="38"/>
      <c r="J9" s="190"/>
      <c r="K9" s="191"/>
    </row>
    <row r="10" spans="1:14" ht="3.75" customHeight="1" x14ac:dyDescent="0.25">
      <c r="A10" s="42"/>
      <c r="B10" s="42"/>
      <c r="C10" s="42"/>
      <c r="D10" s="42"/>
      <c r="E10" s="42"/>
      <c r="F10" s="77"/>
      <c r="G10" s="77"/>
      <c r="H10" s="77"/>
      <c r="I10" s="42"/>
      <c r="J10" s="128"/>
      <c r="K10" s="128"/>
    </row>
    <row r="11" spans="1:14" ht="38.25" customHeight="1" x14ac:dyDescent="0.25">
      <c r="A11" s="16" t="s">
        <v>175</v>
      </c>
      <c r="B11" s="16" t="s">
        <v>26</v>
      </c>
      <c r="C11" s="63"/>
      <c r="D11" s="17" t="s">
        <v>64</v>
      </c>
      <c r="E11" s="38"/>
      <c r="F11" s="112"/>
      <c r="G11" s="113"/>
      <c r="H11" s="114"/>
      <c r="I11" s="38"/>
      <c r="J11" s="190"/>
      <c r="K11" s="191"/>
    </row>
    <row r="12" spans="1:14" ht="3.75" customHeight="1" x14ac:dyDescent="0.25">
      <c r="A12" s="42"/>
      <c r="B12" s="42"/>
      <c r="C12" s="42"/>
      <c r="D12" s="42"/>
      <c r="E12" s="42"/>
      <c r="F12" s="77"/>
      <c r="G12" s="77"/>
      <c r="H12" s="77"/>
      <c r="I12" s="42"/>
      <c r="J12" s="129"/>
      <c r="K12" s="129"/>
    </row>
    <row r="13" spans="1:14" ht="28.5" customHeight="1" x14ac:dyDescent="0.25">
      <c r="A13" s="16" t="s">
        <v>20</v>
      </c>
      <c r="B13" s="16" t="s">
        <v>27</v>
      </c>
      <c r="C13" s="63"/>
      <c r="D13" s="17" t="s">
        <v>63</v>
      </c>
      <c r="E13" s="38"/>
      <c r="F13" s="112"/>
      <c r="G13" s="113"/>
      <c r="H13" s="114"/>
      <c r="I13" s="38"/>
      <c r="J13" s="190"/>
      <c r="K13" s="191"/>
    </row>
    <row r="14" spans="1:14" ht="3.75" customHeight="1" x14ac:dyDescent="0.25">
      <c r="A14" s="42"/>
      <c r="B14" s="42"/>
      <c r="C14" s="42"/>
      <c r="D14" s="42"/>
      <c r="E14" s="42"/>
      <c r="F14" s="77"/>
      <c r="G14" s="77"/>
      <c r="H14" s="77"/>
      <c r="I14" s="42"/>
      <c r="J14" s="129"/>
      <c r="K14" s="129"/>
    </row>
    <row r="15" spans="1:14" ht="28.5" customHeight="1" x14ac:dyDescent="0.25">
      <c r="A15" s="16" t="s">
        <v>21</v>
      </c>
      <c r="B15" s="16" t="s">
        <v>28</v>
      </c>
      <c r="C15" s="63"/>
      <c r="D15" s="17" t="s">
        <v>62</v>
      </c>
      <c r="E15" s="38"/>
      <c r="F15" s="112"/>
      <c r="G15" s="113"/>
      <c r="H15" s="114"/>
      <c r="I15" s="38"/>
      <c r="J15" s="190"/>
      <c r="K15" s="191"/>
    </row>
    <row r="16" spans="1:14" ht="3.75" customHeight="1" x14ac:dyDescent="0.25">
      <c r="A16" s="42"/>
      <c r="B16" s="42"/>
      <c r="C16" s="42"/>
      <c r="D16" s="42"/>
      <c r="E16" s="42"/>
      <c r="F16" s="77"/>
      <c r="G16" s="77"/>
      <c r="H16" s="77"/>
      <c r="I16" s="42"/>
      <c r="J16" s="129"/>
      <c r="K16" s="129"/>
    </row>
    <row r="17" spans="1:11" ht="28.5" customHeight="1" x14ac:dyDescent="0.25">
      <c r="A17" s="16" t="s">
        <v>174</v>
      </c>
      <c r="B17" s="16" t="s">
        <v>29</v>
      </c>
      <c r="C17" s="63"/>
      <c r="D17" s="17" t="s">
        <v>53</v>
      </c>
      <c r="E17" s="38"/>
      <c r="F17" s="112"/>
      <c r="G17" s="113"/>
      <c r="H17" s="114"/>
      <c r="I17" s="38"/>
      <c r="J17" s="190"/>
      <c r="K17" s="191"/>
    </row>
    <row r="18" spans="1:11" ht="3.75" customHeight="1" x14ac:dyDescent="0.25">
      <c r="A18" s="42"/>
      <c r="B18" s="42"/>
      <c r="C18" s="42"/>
      <c r="D18" s="42"/>
      <c r="E18" s="42"/>
      <c r="F18" s="77"/>
      <c r="G18" s="77"/>
      <c r="H18" s="77"/>
      <c r="I18" s="42"/>
      <c r="J18" s="128"/>
      <c r="K18" s="128"/>
    </row>
    <row r="19" spans="1:11" ht="28.5" customHeight="1" x14ac:dyDescent="0.25">
      <c r="A19" s="16" t="s">
        <v>30</v>
      </c>
      <c r="B19" s="16" t="s">
        <v>50</v>
      </c>
      <c r="C19" s="63"/>
      <c r="D19" s="17" t="s">
        <v>54</v>
      </c>
      <c r="E19" s="38"/>
      <c r="F19" s="112"/>
      <c r="G19" s="117"/>
      <c r="H19" s="118"/>
      <c r="I19" s="38"/>
      <c r="J19" s="190"/>
      <c r="K19" s="191"/>
    </row>
    <row r="20" spans="1:11" ht="3.75" customHeight="1" x14ac:dyDescent="0.25">
      <c r="A20" s="42"/>
      <c r="B20" s="42"/>
      <c r="C20" s="42"/>
      <c r="D20" s="42"/>
      <c r="E20" s="76"/>
      <c r="F20" s="77"/>
      <c r="G20" s="77"/>
      <c r="H20" s="77"/>
      <c r="I20" s="42"/>
      <c r="J20" s="128"/>
      <c r="K20" s="128"/>
    </row>
    <row r="21" spans="1:11" ht="28.5" customHeight="1" x14ac:dyDescent="0.25">
      <c r="A21" s="16" t="s">
        <v>173</v>
      </c>
      <c r="B21" s="16" t="s">
        <v>51</v>
      </c>
      <c r="C21" s="63"/>
      <c r="D21" s="17" t="s">
        <v>66</v>
      </c>
      <c r="E21" s="38"/>
      <c r="F21" s="112"/>
      <c r="G21" s="115"/>
      <c r="H21" s="116"/>
      <c r="I21" s="38"/>
      <c r="J21" s="190"/>
      <c r="K21" s="191"/>
    </row>
    <row r="22" spans="1:11" ht="6" customHeight="1" x14ac:dyDescent="0.25">
      <c r="A22" s="42"/>
      <c r="B22" s="42"/>
      <c r="C22" s="68"/>
      <c r="D22" s="42"/>
      <c r="E22" s="42"/>
      <c r="F22" s="42"/>
      <c r="G22" s="42"/>
      <c r="H22" s="42"/>
      <c r="I22" s="42"/>
      <c r="J22" s="42"/>
      <c r="K22" s="42"/>
    </row>
    <row r="23" spans="1:11" ht="12.75" customHeight="1" x14ac:dyDescent="0.25">
      <c r="A23" s="18"/>
      <c r="B23" s="19"/>
      <c r="C23" s="20"/>
      <c r="D23" s="178" t="s">
        <v>123</v>
      </c>
      <c r="E23" s="179"/>
      <c r="F23" s="179"/>
      <c r="G23" s="179"/>
      <c r="H23" s="179"/>
      <c r="I23" s="179"/>
      <c r="J23" s="179"/>
      <c r="K23" s="180"/>
    </row>
    <row r="24" spans="1:11" ht="28.5" customHeight="1" x14ac:dyDescent="0.25">
      <c r="A24" s="16" t="s">
        <v>22</v>
      </c>
      <c r="B24" s="16" t="s">
        <v>18</v>
      </c>
      <c r="C24" s="63"/>
      <c r="D24" s="17" t="s">
        <v>61</v>
      </c>
      <c r="E24" s="38"/>
      <c r="F24" s="112"/>
      <c r="G24" s="113"/>
      <c r="H24" s="114"/>
      <c r="I24" s="38"/>
      <c r="J24" s="190"/>
      <c r="K24" s="191"/>
    </row>
    <row r="25" spans="1:11" ht="3.75" customHeight="1" x14ac:dyDescent="0.25">
      <c r="A25" s="42"/>
      <c r="B25" s="42"/>
      <c r="C25" s="42"/>
      <c r="D25" s="42"/>
      <c r="E25" s="42"/>
      <c r="F25" s="77"/>
      <c r="G25" s="77"/>
      <c r="H25" s="77"/>
      <c r="I25" s="42"/>
      <c r="J25" s="128"/>
      <c r="K25" s="128"/>
    </row>
    <row r="26" spans="1:11" ht="28.5" customHeight="1" x14ac:dyDescent="0.25">
      <c r="A26" s="16" t="s">
        <v>172</v>
      </c>
      <c r="B26" s="16" t="s">
        <v>19</v>
      </c>
      <c r="C26" s="63"/>
      <c r="D26" s="17" t="s">
        <v>215</v>
      </c>
      <c r="E26" s="38"/>
      <c r="F26" s="112"/>
      <c r="G26" s="113"/>
      <c r="H26" s="114"/>
      <c r="I26" s="38"/>
      <c r="J26" s="190"/>
      <c r="K26" s="191"/>
    </row>
    <row r="27" spans="1:11" ht="6" customHeight="1" x14ac:dyDescent="0.25">
      <c r="A27" s="42"/>
      <c r="B27" s="42"/>
      <c r="C27" s="68"/>
      <c r="D27" s="42"/>
      <c r="E27" s="42"/>
      <c r="F27" s="42"/>
      <c r="G27" s="42"/>
      <c r="H27" s="42"/>
      <c r="I27" s="42"/>
      <c r="J27" s="42"/>
      <c r="K27" s="42"/>
    </row>
    <row r="28" spans="1:11" ht="12.75" customHeight="1" x14ac:dyDescent="0.25">
      <c r="A28" s="18"/>
      <c r="B28" s="19"/>
      <c r="C28" s="20"/>
      <c r="D28" s="178" t="s">
        <v>124</v>
      </c>
      <c r="E28" s="179"/>
      <c r="F28" s="179"/>
      <c r="G28" s="179"/>
      <c r="H28" s="179"/>
      <c r="I28" s="179"/>
      <c r="J28" s="179"/>
      <c r="K28" s="180"/>
    </row>
    <row r="29" spans="1:11" ht="33.75" customHeight="1" x14ac:dyDescent="0.25">
      <c r="A29" s="16" t="s">
        <v>31</v>
      </c>
      <c r="B29" s="16" t="s">
        <v>22</v>
      </c>
      <c r="C29" s="64"/>
      <c r="D29" s="17" t="s">
        <v>154</v>
      </c>
      <c r="E29" s="38"/>
      <c r="F29" s="112"/>
      <c r="G29" s="113"/>
      <c r="H29" s="114"/>
      <c r="I29" s="38"/>
      <c r="J29" s="190"/>
      <c r="K29" s="191"/>
    </row>
    <row r="30" spans="1:11" ht="3.75" customHeight="1" x14ac:dyDescent="0.25">
      <c r="A30" s="42"/>
      <c r="B30" s="42"/>
      <c r="C30" s="42"/>
      <c r="D30" s="42"/>
      <c r="E30" s="42"/>
      <c r="F30" s="77"/>
      <c r="G30" s="77"/>
      <c r="H30" s="77"/>
      <c r="I30" s="42"/>
      <c r="J30" s="128"/>
      <c r="K30" s="128"/>
    </row>
    <row r="31" spans="1:11" ht="38.25" customHeight="1" x14ac:dyDescent="0.25">
      <c r="A31" s="16" t="s">
        <v>217</v>
      </c>
      <c r="B31" s="16" t="s">
        <v>23</v>
      </c>
      <c r="C31" s="63"/>
      <c r="D31" s="17" t="s">
        <v>60</v>
      </c>
      <c r="E31" s="38"/>
      <c r="F31" s="112"/>
      <c r="G31" s="113"/>
      <c r="H31" s="114"/>
      <c r="I31" s="38"/>
      <c r="J31" s="190"/>
      <c r="K31" s="191"/>
    </row>
    <row r="32" spans="1:11" ht="3.75" customHeight="1" x14ac:dyDescent="0.25">
      <c r="A32" s="42"/>
      <c r="B32" s="42"/>
      <c r="C32" s="42"/>
      <c r="D32" s="42"/>
      <c r="E32" s="42"/>
      <c r="F32" s="77"/>
      <c r="G32" s="77"/>
      <c r="H32" s="77"/>
      <c r="I32" s="42"/>
      <c r="J32" s="128"/>
      <c r="K32" s="128"/>
    </row>
    <row r="33" spans="1:11" ht="28.5" customHeight="1" x14ac:dyDescent="0.25">
      <c r="A33" s="16" t="s">
        <v>216</v>
      </c>
      <c r="B33" s="16" t="s">
        <v>24</v>
      </c>
      <c r="C33" s="63"/>
      <c r="D33" s="17" t="s">
        <v>59</v>
      </c>
      <c r="E33" s="38"/>
      <c r="F33" s="112"/>
      <c r="G33" s="113"/>
      <c r="H33" s="114"/>
      <c r="I33" s="38"/>
      <c r="J33" s="190"/>
      <c r="K33" s="191"/>
    </row>
    <row r="34" spans="1:11" ht="6" customHeight="1" x14ac:dyDescent="0.25">
      <c r="A34" s="42"/>
      <c r="B34" s="42"/>
      <c r="C34" s="68"/>
      <c r="D34" s="42"/>
      <c r="E34" s="42"/>
      <c r="F34" s="42"/>
      <c r="G34" s="42"/>
      <c r="H34" s="42"/>
      <c r="I34" s="42"/>
      <c r="J34" s="42"/>
      <c r="K34" s="42"/>
    </row>
    <row r="35" spans="1:11" s="32" customFormat="1" ht="12.75" customHeight="1" x14ac:dyDescent="0.25">
      <c r="A35" s="21"/>
      <c r="B35" s="22"/>
      <c r="C35" s="63"/>
      <c r="D35" s="178" t="s">
        <v>125</v>
      </c>
      <c r="E35" s="179"/>
      <c r="F35" s="179"/>
      <c r="G35" s="179"/>
      <c r="H35" s="179"/>
      <c r="I35" s="179"/>
      <c r="J35" s="179"/>
      <c r="K35" s="180"/>
    </row>
    <row r="36" spans="1:11" ht="28.5" customHeight="1" x14ac:dyDescent="0.25">
      <c r="A36" s="16" t="s">
        <v>169</v>
      </c>
      <c r="B36" s="16" t="s">
        <v>31</v>
      </c>
      <c r="C36" s="63"/>
      <c r="D36" s="17" t="s">
        <v>58</v>
      </c>
      <c r="E36" s="38"/>
      <c r="F36" s="112"/>
      <c r="G36" s="113"/>
      <c r="H36" s="114"/>
      <c r="I36" s="38"/>
      <c r="J36" s="190"/>
      <c r="K36" s="191"/>
    </row>
    <row r="37" spans="1:11" ht="3.75" customHeight="1" x14ac:dyDescent="0.25">
      <c r="A37" s="42"/>
      <c r="B37" s="42"/>
      <c r="C37" s="42"/>
      <c r="D37" s="42"/>
      <c r="E37" s="42"/>
      <c r="F37" s="77"/>
      <c r="G37" s="77"/>
      <c r="H37" s="77"/>
      <c r="I37" s="42"/>
      <c r="J37" s="128"/>
      <c r="K37" s="128"/>
    </row>
    <row r="38" spans="1:11" ht="28.5" customHeight="1" x14ac:dyDescent="0.25">
      <c r="A38" s="16" t="s">
        <v>176</v>
      </c>
      <c r="B38" s="16" t="s">
        <v>32</v>
      </c>
      <c r="C38" s="63"/>
      <c r="D38" s="17" t="s">
        <v>177</v>
      </c>
      <c r="E38" s="38"/>
      <c r="F38" s="112"/>
      <c r="G38" s="113"/>
      <c r="H38" s="114"/>
      <c r="I38" s="38"/>
      <c r="J38" s="190"/>
      <c r="K38" s="191"/>
    </row>
    <row r="39" spans="1:11" ht="3.75" customHeight="1" x14ac:dyDescent="0.25">
      <c r="A39" s="42"/>
      <c r="B39" s="42"/>
      <c r="C39" s="42"/>
      <c r="D39" s="42"/>
      <c r="E39" s="42"/>
      <c r="F39" s="77"/>
      <c r="G39" s="77"/>
      <c r="H39" s="77"/>
      <c r="I39" s="42"/>
      <c r="J39" s="128"/>
      <c r="K39" s="128"/>
    </row>
    <row r="40" spans="1:11" ht="28.5" customHeight="1" x14ac:dyDescent="0.25">
      <c r="A40" s="16" t="s">
        <v>170</v>
      </c>
      <c r="B40" s="16" t="s">
        <v>33</v>
      </c>
      <c r="C40" s="63"/>
      <c r="D40" s="17" t="s">
        <v>57</v>
      </c>
      <c r="E40" s="38"/>
      <c r="F40" s="112"/>
      <c r="G40" s="113"/>
      <c r="H40" s="114"/>
      <c r="I40" s="38"/>
      <c r="J40" s="190"/>
      <c r="K40" s="191"/>
    </row>
    <row r="41" spans="1:11" ht="3.75" customHeight="1" x14ac:dyDescent="0.25">
      <c r="A41" s="42"/>
      <c r="B41" s="42"/>
      <c r="C41" s="42"/>
      <c r="D41" s="42"/>
      <c r="E41" s="42"/>
      <c r="F41" s="77"/>
      <c r="G41" s="77"/>
      <c r="H41" s="77"/>
      <c r="I41" s="42"/>
      <c r="J41" s="128"/>
      <c r="K41" s="128"/>
    </row>
    <row r="42" spans="1:11" ht="28.5" customHeight="1" x14ac:dyDescent="0.25">
      <c r="A42" s="16" t="s">
        <v>171</v>
      </c>
      <c r="B42" s="16" t="s">
        <v>34</v>
      </c>
      <c r="C42" s="63"/>
      <c r="D42" s="17" t="s">
        <v>56</v>
      </c>
      <c r="E42" s="38"/>
      <c r="F42" s="112"/>
      <c r="G42" s="113"/>
      <c r="H42" s="114"/>
      <c r="I42" s="38"/>
      <c r="J42" s="190"/>
      <c r="K42" s="191"/>
    </row>
    <row r="43" spans="1:11" ht="3.75" customHeight="1" x14ac:dyDescent="0.25">
      <c r="A43" s="42"/>
      <c r="B43" s="42"/>
      <c r="C43" s="42"/>
      <c r="D43" s="42"/>
      <c r="E43" s="42"/>
      <c r="F43" s="77"/>
      <c r="G43" s="77"/>
      <c r="H43" s="77"/>
      <c r="I43" s="42"/>
      <c r="J43" s="128"/>
      <c r="K43" s="128"/>
    </row>
    <row r="44" spans="1:11" ht="28.5" customHeight="1" x14ac:dyDescent="0.25">
      <c r="A44" s="16" t="s">
        <v>218</v>
      </c>
      <c r="B44" s="16" t="s">
        <v>52</v>
      </c>
      <c r="C44" s="63"/>
      <c r="D44" s="17" t="s">
        <v>55</v>
      </c>
      <c r="E44" s="38"/>
      <c r="F44" s="112"/>
      <c r="G44" s="113"/>
      <c r="H44" s="114"/>
      <c r="I44" s="38"/>
      <c r="J44" s="190"/>
      <c r="K44" s="191"/>
    </row>
    <row r="45" spans="1:11" ht="6" customHeight="1" x14ac:dyDescent="0.25">
      <c r="A45" s="42"/>
      <c r="B45" s="42"/>
      <c r="C45" s="68"/>
      <c r="D45" s="42"/>
      <c r="E45" s="42"/>
      <c r="F45" s="42"/>
      <c r="G45" s="42"/>
      <c r="H45" s="42"/>
      <c r="I45" s="42"/>
      <c r="J45" s="42"/>
      <c r="K45" s="42"/>
    </row>
    <row r="46" spans="1:11" s="32" customFormat="1" ht="18" customHeight="1" x14ac:dyDescent="0.25">
      <c r="A46" s="21"/>
      <c r="B46" s="22"/>
      <c r="C46" s="23"/>
      <c r="D46" s="178" t="s">
        <v>67</v>
      </c>
      <c r="E46" s="179"/>
      <c r="F46" s="179"/>
      <c r="G46" s="179"/>
      <c r="H46" s="179"/>
      <c r="I46" s="179"/>
      <c r="J46" s="179"/>
      <c r="K46" s="180"/>
    </row>
    <row r="47" spans="1:11" x14ac:dyDescent="0.25">
      <c r="A47" s="24"/>
      <c r="B47" s="25"/>
      <c r="C47" s="26"/>
      <c r="D47" s="26" t="s">
        <v>68</v>
      </c>
      <c r="E47" s="27"/>
      <c r="F47" s="27"/>
      <c r="G47" s="27"/>
      <c r="H47" s="27"/>
      <c r="I47" s="27"/>
      <c r="J47" s="27"/>
      <c r="K47" s="28"/>
    </row>
    <row r="48" spans="1:11" ht="28.5" customHeight="1" x14ac:dyDescent="0.25">
      <c r="A48" s="29" t="s">
        <v>168</v>
      </c>
      <c r="B48" s="29" t="s">
        <v>89</v>
      </c>
      <c r="C48" s="63"/>
      <c r="D48" s="30" t="s">
        <v>73</v>
      </c>
      <c r="E48" s="38"/>
      <c r="F48" s="112"/>
      <c r="G48" s="113"/>
      <c r="H48" s="114"/>
      <c r="I48" s="38"/>
      <c r="J48" s="198"/>
      <c r="K48" s="199"/>
    </row>
    <row r="49" spans="1:11" ht="3.75" customHeight="1" x14ac:dyDescent="0.25">
      <c r="A49" s="42"/>
      <c r="B49" s="42"/>
      <c r="C49" s="42"/>
      <c r="D49" s="42"/>
      <c r="E49" s="42"/>
      <c r="F49" s="77"/>
      <c r="G49" s="77"/>
      <c r="H49" s="77"/>
      <c r="I49" s="42"/>
      <c r="J49" s="128"/>
      <c r="K49" s="128"/>
    </row>
    <row r="50" spans="1:11" ht="42.75" customHeight="1" x14ac:dyDescent="0.25">
      <c r="A50" s="16" t="s">
        <v>11</v>
      </c>
      <c r="B50" s="16" t="s">
        <v>90</v>
      </c>
      <c r="C50" s="63"/>
      <c r="D50" s="17" t="s">
        <v>72</v>
      </c>
      <c r="E50" s="38"/>
      <c r="F50" s="112"/>
      <c r="G50" s="113"/>
      <c r="H50" s="114"/>
      <c r="I50" s="38"/>
      <c r="J50" s="190"/>
      <c r="K50" s="191"/>
    </row>
    <row r="51" spans="1:11" ht="6" customHeight="1" x14ac:dyDescent="0.25">
      <c r="A51" s="42"/>
      <c r="B51" s="42"/>
      <c r="C51" s="68"/>
      <c r="D51" s="42"/>
      <c r="E51" s="42"/>
      <c r="F51" s="42"/>
      <c r="G51" s="42"/>
      <c r="H51" s="42"/>
      <c r="I51" s="42"/>
      <c r="J51" s="42"/>
      <c r="K51" s="42"/>
    </row>
    <row r="52" spans="1:11" x14ac:dyDescent="0.25">
      <c r="A52" s="24"/>
      <c r="B52" s="25"/>
      <c r="C52" s="26"/>
      <c r="D52" s="26" t="s">
        <v>69</v>
      </c>
      <c r="E52" s="27"/>
      <c r="F52" s="27"/>
      <c r="G52" s="27"/>
      <c r="H52" s="27"/>
      <c r="I52" s="27"/>
      <c r="J52" s="27"/>
      <c r="K52" s="28"/>
    </row>
    <row r="53" spans="1:11" ht="28.5" customHeight="1" x14ac:dyDescent="0.25">
      <c r="A53" s="16" t="s">
        <v>167</v>
      </c>
      <c r="B53" s="16" t="s">
        <v>91</v>
      </c>
      <c r="C53" s="63"/>
      <c r="D53" s="17" t="s">
        <v>74</v>
      </c>
      <c r="E53" s="38"/>
      <c r="F53" s="112"/>
      <c r="G53" s="113"/>
      <c r="H53" s="114"/>
      <c r="I53" s="38"/>
      <c r="J53" s="190"/>
      <c r="K53" s="191"/>
    </row>
    <row r="54" spans="1:11" ht="3.75" customHeight="1" x14ac:dyDescent="0.25">
      <c r="A54" s="42"/>
      <c r="B54" s="42"/>
      <c r="C54" s="42"/>
      <c r="D54" s="42"/>
      <c r="E54" s="42"/>
      <c r="F54" s="77"/>
      <c r="G54" s="77"/>
      <c r="H54" s="77"/>
      <c r="I54" s="42"/>
      <c r="J54" s="128"/>
      <c r="K54" s="128"/>
    </row>
    <row r="55" spans="1:11" ht="28.5" customHeight="1" x14ac:dyDescent="0.25">
      <c r="A55" s="16" t="s">
        <v>166</v>
      </c>
      <c r="B55" s="16" t="s">
        <v>92</v>
      </c>
      <c r="C55" s="63"/>
      <c r="D55" s="17" t="s">
        <v>75</v>
      </c>
      <c r="E55" s="38"/>
      <c r="F55" s="112"/>
      <c r="G55" s="113"/>
      <c r="H55" s="114"/>
      <c r="I55" s="38"/>
      <c r="J55" s="190"/>
      <c r="K55" s="191"/>
    </row>
    <row r="56" spans="1:11" ht="3.75" customHeight="1" x14ac:dyDescent="0.25">
      <c r="A56" s="42"/>
      <c r="B56" s="42"/>
      <c r="C56" s="42"/>
      <c r="D56" s="42"/>
      <c r="E56" s="42"/>
      <c r="F56" s="77"/>
      <c r="G56" s="77"/>
      <c r="H56" s="77"/>
      <c r="I56" s="42"/>
      <c r="J56" s="128">
        <v>57</v>
      </c>
      <c r="K56" s="128"/>
    </row>
    <row r="57" spans="1:11" ht="28.5" customHeight="1" x14ac:dyDescent="0.25">
      <c r="A57" s="16" t="s">
        <v>165</v>
      </c>
      <c r="B57" s="16" t="s">
        <v>93</v>
      </c>
      <c r="C57" s="63"/>
      <c r="D57" s="17" t="s">
        <v>76</v>
      </c>
      <c r="E57" s="38"/>
      <c r="F57" s="112"/>
      <c r="G57" s="113"/>
      <c r="H57" s="114"/>
      <c r="I57" s="38"/>
      <c r="J57" s="190"/>
      <c r="K57" s="191"/>
    </row>
    <row r="58" spans="1:11" ht="3.75" customHeight="1" x14ac:dyDescent="0.25">
      <c r="A58" s="42"/>
      <c r="B58" s="42"/>
      <c r="C58" s="42"/>
      <c r="D58" s="42"/>
      <c r="E58" s="42"/>
      <c r="F58" s="77"/>
      <c r="G58" s="77"/>
      <c r="H58" s="77"/>
      <c r="I58" s="42"/>
      <c r="J58" s="128"/>
      <c r="K58" s="128"/>
    </row>
    <row r="59" spans="1:11" ht="31.5" customHeight="1" x14ac:dyDescent="0.25">
      <c r="A59" s="16" t="s">
        <v>12</v>
      </c>
      <c r="B59" s="16" t="s">
        <v>94</v>
      </c>
      <c r="C59" s="63"/>
      <c r="D59" s="17" t="s">
        <v>77</v>
      </c>
      <c r="E59" s="38"/>
      <c r="F59" s="112"/>
      <c r="G59" s="113"/>
      <c r="H59" s="114"/>
      <c r="I59" s="38"/>
      <c r="J59" s="190"/>
      <c r="K59" s="191"/>
    </row>
    <row r="60" spans="1:11" ht="3.75" customHeight="1" x14ac:dyDescent="0.25">
      <c r="A60" s="42"/>
      <c r="B60" s="42"/>
      <c r="C60" s="42"/>
      <c r="D60" s="42"/>
      <c r="E60" s="42"/>
      <c r="F60" s="77"/>
      <c r="G60" s="77"/>
      <c r="H60" s="77"/>
      <c r="I60" s="42"/>
      <c r="J60" s="128"/>
      <c r="K60" s="128"/>
    </row>
    <row r="61" spans="1:11" ht="28.5" customHeight="1" x14ac:dyDescent="0.25">
      <c r="A61" s="16" t="s">
        <v>13</v>
      </c>
      <c r="B61" s="16" t="s">
        <v>95</v>
      </c>
      <c r="C61" s="63"/>
      <c r="D61" s="17" t="s">
        <v>78</v>
      </c>
      <c r="E61" s="38"/>
      <c r="F61" s="112"/>
      <c r="G61" s="113"/>
      <c r="H61" s="114"/>
      <c r="I61" s="38"/>
      <c r="J61" s="190"/>
      <c r="K61" s="191"/>
    </row>
    <row r="62" spans="1:11" ht="6" customHeight="1" x14ac:dyDescent="0.25">
      <c r="A62" s="42"/>
      <c r="B62" s="42"/>
      <c r="C62" s="68"/>
      <c r="D62" s="42"/>
      <c r="E62" s="42"/>
      <c r="F62" s="42"/>
      <c r="G62" s="42"/>
      <c r="H62" s="42"/>
      <c r="I62" s="42"/>
      <c r="J62" s="42"/>
      <c r="K62" s="42"/>
    </row>
    <row r="63" spans="1:11" x14ac:dyDescent="0.25">
      <c r="A63" s="24"/>
      <c r="B63" s="25"/>
      <c r="C63" s="26"/>
      <c r="D63" s="26" t="s">
        <v>70</v>
      </c>
      <c r="E63" s="27"/>
      <c r="F63" s="27"/>
      <c r="G63" s="27"/>
      <c r="H63" s="27"/>
      <c r="I63" s="27"/>
      <c r="J63" s="27"/>
      <c r="K63" s="28"/>
    </row>
    <row r="64" spans="1:11" ht="28.5" customHeight="1" x14ac:dyDescent="0.25">
      <c r="A64" s="16" t="s">
        <v>219</v>
      </c>
      <c r="B64" s="16" t="s">
        <v>96</v>
      </c>
      <c r="C64" s="63"/>
      <c r="D64" s="17" t="s">
        <v>211</v>
      </c>
      <c r="E64" s="38"/>
      <c r="F64" s="112"/>
      <c r="G64" s="113"/>
      <c r="H64" s="114"/>
      <c r="I64" s="101"/>
      <c r="J64" s="190"/>
      <c r="K64" s="191"/>
    </row>
    <row r="65" spans="1:11" ht="6" customHeight="1" x14ac:dyDescent="0.25">
      <c r="A65" s="42"/>
      <c r="B65" s="42"/>
      <c r="C65" s="68"/>
      <c r="D65" s="42"/>
      <c r="E65" s="42"/>
      <c r="F65" s="42"/>
      <c r="G65" s="42"/>
      <c r="H65" s="42"/>
      <c r="I65" s="42"/>
      <c r="J65" s="42"/>
      <c r="K65" s="42"/>
    </row>
    <row r="66" spans="1:11" x14ac:dyDescent="0.25">
      <c r="A66" s="24"/>
      <c r="B66" s="25"/>
      <c r="C66" s="26"/>
      <c r="D66" s="26" t="s">
        <v>71</v>
      </c>
      <c r="E66" s="27"/>
      <c r="F66" s="27"/>
      <c r="G66" s="27"/>
      <c r="H66" s="27"/>
      <c r="I66" s="27"/>
      <c r="J66" s="27"/>
      <c r="K66" s="28"/>
    </row>
    <row r="67" spans="1:11" ht="28.5" customHeight="1" x14ac:dyDescent="0.25">
      <c r="A67" s="16" t="s">
        <v>14</v>
      </c>
      <c r="B67" s="16" t="s">
        <v>97</v>
      </c>
      <c r="C67" s="63"/>
      <c r="D67" s="17" t="s">
        <v>79</v>
      </c>
      <c r="E67" s="38"/>
      <c r="F67" s="112"/>
      <c r="G67" s="113"/>
      <c r="H67" s="114"/>
      <c r="I67" s="38"/>
      <c r="J67" s="190"/>
      <c r="K67" s="191"/>
    </row>
    <row r="68" spans="1:11" ht="3.75" customHeight="1" x14ac:dyDescent="0.25">
      <c r="A68" s="42"/>
      <c r="B68" s="42"/>
      <c r="C68" s="42"/>
      <c r="D68" s="42"/>
      <c r="E68" s="42"/>
      <c r="F68" s="77"/>
      <c r="G68" s="77"/>
      <c r="H68" s="77"/>
      <c r="I68" s="42"/>
      <c r="J68" s="128"/>
      <c r="K68" s="128"/>
    </row>
    <row r="69" spans="1:11" ht="28.5" customHeight="1" x14ac:dyDescent="0.25">
      <c r="A69" s="16" t="s">
        <v>164</v>
      </c>
      <c r="B69" s="16" t="s">
        <v>98</v>
      </c>
      <c r="C69" s="63"/>
      <c r="D69" s="17" t="s">
        <v>80</v>
      </c>
      <c r="E69" s="38"/>
      <c r="F69" s="112"/>
      <c r="G69" s="113"/>
      <c r="H69" s="114"/>
      <c r="I69" s="38"/>
      <c r="J69" s="190"/>
      <c r="K69" s="191"/>
    </row>
    <row r="70" spans="1:11" ht="3.75" customHeight="1" x14ac:dyDescent="0.25">
      <c r="A70" s="42"/>
      <c r="B70" s="42"/>
      <c r="C70" s="42"/>
      <c r="D70" s="42"/>
      <c r="E70" s="42"/>
      <c r="F70" s="77"/>
      <c r="G70" s="77"/>
      <c r="H70" s="77"/>
      <c r="I70" s="42"/>
      <c r="J70" s="128"/>
      <c r="K70" s="128"/>
    </row>
    <row r="71" spans="1:11" ht="28.5" customHeight="1" x14ac:dyDescent="0.25">
      <c r="A71" s="16" t="s">
        <v>15</v>
      </c>
      <c r="B71" s="16" t="s">
        <v>99</v>
      </c>
      <c r="C71" s="63"/>
      <c r="D71" s="17" t="s">
        <v>81</v>
      </c>
      <c r="E71" s="38"/>
      <c r="F71" s="112"/>
      <c r="G71" s="113"/>
      <c r="H71" s="114"/>
      <c r="I71" s="38"/>
      <c r="J71" s="190"/>
      <c r="K71" s="191"/>
    </row>
    <row r="72" spans="1:11" ht="3.75" customHeight="1" x14ac:dyDescent="0.25">
      <c r="A72" s="42"/>
      <c r="B72" s="42"/>
      <c r="C72" s="42"/>
      <c r="D72" s="42"/>
      <c r="E72" s="42"/>
      <c r="F72" s="77"/>
      <c r="G72" s="77"/>
      <c r="H72" s="77"/>
      <c r="I72" s="42"/>
      <c r="J72" s="128"/>
      <c r="K72" s="128"/>
    </row>
    <row r="73" spans="1:11" ht="28.5" customHeight="1" x14ac:dyDescent="0.25">
      <c r="A73" s="16" t="s">
        <v>16</v>
      </c>
      <c r="B73" s="16" t="s">
        <v>100</v>
      </c>
      <c r="C73" s="63"/>
      <c r="D73" s="17" t="s">
        <v>82</v>
      </c>
      <c r="E73" s="38"/>
      <c r="F73" s="112"/>
      <c r="G73" s="113"/>
      <c r="H73" s="114"/>
      <c r="I73" s="38"/>
      <c r="J73" s="190"/>
      <c r="K73" s="191"/>
    </row>
    <row r="74" spans="1:11" ht="6" customHeight="1" x14ac:dyDescent="0.25">
      <c r="A74" s="42"/>
      <c r="B74" s="42"/>
      <c r="C74" s="68"/>
      <c r="D74" s="42"/>
      <c r="E74" s="42"/>
      <c r="F74" s="42"/>
      <c r="G74" s="42"/>
      <c r="H74" s="42"/>
      <c r="I74" s="42"/>
      <c r="J74" s="42"/>
      <c r="K74" s="42"/>
    </row>
    <row r="75" spans="1:11" x14ac:dyDescent="0.25">
      <c r="A75" s="24"/>
      <c r="B75" s="25"/>
      <c r="C75" s="26"/>
      <c r="D75" s="26" t="s">
        <v>187</v>
      </c>
      <c r="E75" s="27"/>
      <c r="F75" s="27"/>
      <c r="G75" s="27"/>
      <c r="H75" s="27"/>
      <c r="I75" s="27"/>
      <c r="J75" s="27"/>
      <c r="K75" s="28"/>
    </row>
    <row r="76" spans="1:11" ht="28.5" customHeight="1" x14ac:dyDescent="0.25">
      <c r="A76" s="16" t="s">
        <v>17</v>
      </c>
      <c r="B76" s="16" t="s">
        <v>101</v>
      </c>
      <c r="C76" s="63"/>
      <c r="D76" s="17" t="s">
        <v>83</v>
      </c>
      <c r="E76" s="38"/>
      <c r="F76" s="112"/>
      <c r="G76" s="113"/>
      <c r="H76" s="114"/>
      <c r="I76" s="38"/>
      <c r="J76" s="190"/>
      <c r="K76" s="191"/>
    </row>
    <row r="77" spans="1:11" ht="3.75" customHeight="1" x14ac:dyDescent="0.25">
      <c r="A77" s="42"/>
      <c r="B77" s="42"/>
      <c r="C77" s="42"/>
      <c r="D77" s="42"/>
      <c r="E77" s="42"/>
      <c r="F77" s="77"/>
      <c r="G77" s="77"/>
      <c r="H77" s="77"/>
      <c r="I77" s="42"/>
      <c r="J77" s="128"/>
      <c r="K77" s="128"/>
    </row>
    <row r="78" spans="1:11" ht="37.5" customHeight="1" x14ac:dyDescent="0.25">
      <c r="A78" s="16" t="s">
        <v>162</v>
      </c>
      <c r="B78" s="16" t="s">
        <v>102</v>
      </c>
      <c r="C78" s="63"/>
      <c r="D78" s="17" t="s">
        <v>84</v>
      </c>
      <c r="E78" s="38"/>
      <c r="F78" s="112"/>
      <c r="G78" s="113"/>
      <c r="H78" s="114"/>
      <c r="I78" s="38"/>
      <c r="J78" s="190"/>
      <c r="K78" s="191"/>
    </row>
    <row r="79" spans="1:11" ht="3.75" customHeight="1" x14ac:dyDescent="0.25">
      <c r="A79" s="42"/>
      <c r="B79" s="42"/>
      <c r="C79" s="42"/>
      <c r="D79" s="42"/>
      <c r="E79" s="42"/>
      <c r="F79" s="77"/>
      <c r="G79" s="77"/>
      <c r="H79" s="77"/>
      <c r="I79" s="42"/>
      <c r="J79" s="128"/>
      <c r="K79" s="128"/>
    </row>
    <row r="80" spans="1:11" ht="28.5" customHeight="1" x14ac:dyDescent="0.25">
      <c r="A80" s="16" t="s">
        <v>163</v>
      </c>
      <c r="B80" s="16" t="s">
        <v>103</v>
      </c>
      <c r="C80" s="63"/>
      <c r="D80" s="17" t="s">
        <v>85</v>
      </c>
      <c r="E80" s="38"/>
      <c r="F80" s="112"/>
      <c r="G80" s="113"/>
      <c r="H80" s="114"/>
      <c r="I80" s="38"/>
      <c r="J80" s="190"/>
      <c r="K80" s="191"/>
    </row>
    <row r="81" spans="1:11" ht="6" customHeight="1" x14ac:dyDescent="0.25">
      <c r="A81" s="45"/>
      <c r="B81" s="42"/>
      <c r="C81" s="42"/>
      <c r="D81" s="68"/>
      <c r="E81" s="42"/>
      <c r="F81" s="42"/>
      <c r="G81" s="42"/>
      <c r="H81" s="42"/>
      <c r="I81" s="42"/>
      <c r="J81" s="42"/>
      <c r="K81" s="42"/>
    </row>
    <row r="82" spans="1:11" x14ac:dyDescent="0.25">
      <c r="A82" s="24"/>
      <c r="B82" s="25"/>
      <c r="C82" s="26"/>
      <c r="D82" s="26" t="s">
        <v>87</v>
      </c>
      <c r="E82" s="27"/>
      <c r="F82" s="27"/>
      <c r="G82" s="27"/>
      <c r="H82" s="27"/>
      <c r="I82" s="27"/>
      <c r="J82" s="27"/>
      <c r="K82" s="28"/>
    </row>
    <row r="83" spans="1:11" ht="28.5" customHeight="1" x14ac:dyDescent="0.25">
      <c r="A83" s="16" t="s">
        <v>161</v>
      </c>
      <c r="B83" s="16" t="s">
        <v>104</v>
      </c>
      <c r="C83" s="63"/>
      <c r="D83" s="17" t="s">
        <v>86</v>
      </c>
      <c r="E83" s="38"/>
      <c r="F83" s="112"/>
      <c r="G83" s="113"/>
      <c r="H83" s="114"/>
      <c r="I83" s="38"/>
      <c r="J83" s="190"/>
      <c r="K83" s="191"/>
    </row>
    <row r="84" spans="1:11" ht="6" customHeight="1" x14ac:dyDescent="0.25">
      <c r="A84" s="42"/>
      <c r="B84" s="42"/>
      <c r="C84" s="68"/>
      <c r="D84" s="42"/>
      <c r="E84" s="42"/>
      <c r="F84" s="42"/>
      <c r="G84" s="42"/>
      <c r="H84" s="42"/>
      <c r="I84" s="42"/>
      <c r="J84" s="42"/>
      <c r="K84" s="42"/>
    </row>
    <row r="85" spans="1:11" s="32" customFormat="1" ht="12.75" customHeight="1" x14ac:dyDescent="0.25">
      <c r="A85" s="21"/>
      <c r="B85" s="22"/>
      <c r="C85" s="23"/>
      <c r="D85" s="178" t="s">
        <v>88</v>
      </c>
      <c r="E85" s="179"/>
      <c r="F85" s="179"/>
      <c r="G85" s="179"/>
      <c r="H85" s="179"/>
      <c r="I85" s="179"/>
      <c r="J85" s="179"/>
      <c r="K85" s="180"/>
    </row>
    <row r="86" spans="1:11" ht="28.5" customHeight="1" x14ac:dyDescent="0.25">
      <c r="A86" s="29" t="s">
        <v>160</v>
      </c>
      <c r="B86" s="29" t="s">
        <v>35</v>
      </c>
      <c r="C86" s="63"/>
      <c r="D86" s="30" t="s">
        <v>105</v>
      </c>
      <c r="E86" s="38"/>
      <c r="F86" s="112"/>
      <c r="G86" s="113"/>
      <c r="H86" s="114"/>
      <c r="I86" s="38"/>
      <c r="J86" s="198"/>
      <c r="K86" s="199"/>
    </row>
    <row r="87" spans="1:11" ht="3.75" customHeight="1" x14ac:dyDescent="0.25">
      <c r="A87" s="42"/>
      <c r="B87" s="42"/>
      <c r="C87" s="42"/>
      <c r="D87" s="42"/>
      <c r="E87" s="42"/>
      <c r="F87" s="77"/>
      <c r="G87" s="77"/>
      <c r="H87" s="77"/>
      <c r="I87" s="42"/>
      <c r="J87" s="128"/>
      <c r="K87" s="128"/>
    </row>
    <row r="88" spans="1:11" ht="28.5" customHeight="1" x14ac:dyDescent="0.25">
      <c r="A88" s="16" t="s">
        <v>159</v>
      </c>
      <c r="B88" s="16" t="s">
        <v>36</v>
      </c>
      <c r="C88" s="63"/>
      <c r="D88" s="17" t="s">
        <v>158</v>
      </c>
      <c r="E88" s="38"/>
      <c r="F88" s="112"/>
      <c r="G88" s="113"/>
      <c r="H88" s="114"/>
      <c r="I88" s="38"/>
      <c r="J88" s="190"/>
      <c r="K88" s="191"/>
    </row>
    <row r="89" spans="1:11" ht="7.5" customHeight="1" x14ac:dyDescent="0.25">
      <c r="A89" s="42"/>
      <c r="B89" s="42"/>
      <c r="C89" s="42"/>
      <c r="D89" s="42"/>
      <c r="E89" s="42"/>
      <c r="F89" s="42"/>
      <c r="G89" s="42"/>
      <c r="H89" s="42"/>
      <c r="I89" s="42"/>
      <c r="J89" s="42"/>
      <c r="K89" s="42"/>
    </row>
    <row r="90" spans="1:11" ht="19.5" customHeight="1" x14ac:dyDescent="0.25">
      <c r="A90" s="42"/>
      <c r="B90" s="42"/>
      <c r="C90" s="42"/>
      <c r="D90" s="79" t="s">
        <v>106</v>
      </c>
      <c r="E90" s="42">
        <v>22</v>
      </c>
      <c r="F90" s="81">
        <f>COUNTIF(F9:F88,"X")</f>
        <v>0</v>
      </c>
      <c r="G90" s="92">
        <f>COUNTIF(G9:G88,"X")</f>
        <v>0</v>
      </c>
      <c r="H90" s="82">
        <f>COUNTIF(H9:H88,"X")</f>
        <v>0</v>
      </c>
      <c r="I90" s="42"/>
      <c r="J90" s="66" t="s">
        <v>109</v>
      </c>
      <c r="K90" s="42"/>
    </row>
    <row r="91" spans="1:11" ht="13.5" customHeight="1" x14ac:dyDescent="0.25">
      <c r="A91" s="73"/>
      <c r="B91" s="228" t="s">
        <v>107</v>
      </c>
      <c r="C91" s="228"/>
      <c r="D91" s="228"/>
      <c r="E91" s="66"/>
      <c r="F91" s="229"/>
      <c r="G91" s="229"/>
      <c r="H91" s="229"/>
      <c r="I91" s="66"/>
      <c r="J91" s="66" t="s">
        <v>110</v>
      </c>
      <c r="K91" s="42"/>
    </row>
    <row r="92" spans="1:11" ht="13.5" customHeight="1" x14ac:dyDescent="0.25">
      <c r="A92" s="73"/>
      <c r="B92" s="228"/>
      <c r="C92" s="228"/>
      <c r="D92" s="228"/>
      <c r="E92" s="66"/>
      <c r="F92" s="230"/>
      <c r="G92" s="230"/>
      <c r="H92" s="230"/>
      <c r="I92" s="66"/>
      <c r="J92" s="66" t="s">
        <v>111</v>
      </c>
      <c r="K92" s="42"/>
    </row>
    <row r="93" spans="1:11" ht="5.25" customHeight="1" x14ac:dyDescent="0.25">
      <c r="A93" s="73"/>
      <c r="B93" s="93"/>
      <c r="C93" s="93"/>
      <c r="D93" s="93"/>
      <c r="E93" s="66"/>
      <c r="F93" s="133"/>
      <c r="G93" s="133"/>
      <c r="H93" s="133"/>
      <c r="I93" s="66"/>
      <c r="J93" s="66"/>
      <c r="K93" s="42"/>
    </row>
    <row r="94" spans="1:11" s="84" customFormat="1" ht="9" customHeight="1" x14ac:dyDescent="0.25">
      <c r="A94" s="83"/>
      <c r="B94" s="80"/>
      <c r="C94" s="80"/>
      <c r="D94" s="106" t="s">
        <v>183</v>
      </c>
      <c r="E94" s="107"/>
      <c r="F94" s="134"/>
      <c r="G94" s="135">
        <f>SUM(F90:H90)</f>
        <v>0</v>
      </c>
      <c r="H94" s="136"/>
      <c r="I94" s="107"/>
      <c r="J94" s="108" t="str">
        <f>IF(G94&lt;32,"zu wenig Bewertungen","")</f>
        <v>zu wenig Bewertungen</v>
      </c>
      <c r="K94" s="237" t="s">
        <v>184</v>
      </c>
    </row>
    <row r="95" spans="1:11" s="84" customFormat="1" ht="9" customHeight="1" x14ac:dyDescent="0.25">
      <c r="A95" s="83"/>
      <c r="B95" s="83"/>
      <c r="C95" s="83"/>
      <c r="D95" s="109"/>
      <c r="E95" s="110"/>
      <c r="F95" s="137"/>
      <c r="G95" s="137"/>
      <c r="H95" s="137"/>
      <c r="I95" s="110"/>
      <c r="J95" s="111" t="str">
        <f>IF(SUM(F90:H90)&gt;35,"unplausible Eingabe, zu viele 'X'","")</f>
        <v/>
      </c>
      <c r="K95" s="238"/>
    </row>
    <row r="96" spans="1:11" ht="6" customHeight="1" x14ac:dyDescent="0.25">
      <c r="A96" s="42"/>
      <c r="B96" s="42"/>
      <c r="C96" s="42"/>
      <c r="D96" s="42"/>
      <c r="E96" s="42"/>
      <c r="F96" s="42"/>
      <c r="G96" s="42"/>
      <c r="H96" s="42"/>
      <c r="I96" s="42"/>
      <c r="J96" s="42"/>
      <c r="K96" s="42"/>
    </row>
    <row r="97" spans="1:14" ht="11.25" customHeight="1" x14ac:dyDescent="0.25">
      <c r="A97" s="38"/>
      <c r="B97" s="42"/>
      <c r="C97" s="42"/>
      <c r="D97" s="79" t="s">
        <v>108</v>
      </c>
      <c r="E97" s="66"/>
      <c r="F97" s="231" t="str">
        <f>IF(AND(SUM(F90:H90)&gt;=32,SUM(F90:H90)&lt;36,H90=0,(OR((F90&gt;28),(AND(F90&gt;24,G90&lt;8))))),"X","")</f>
        <v/>
      </c>
      <c r="G97" s="232"/>
      <c r="H97" s="233"/>
      <c r="I97" s="66"/>
      <c r="J97" s="56" t="s">
        <v>156</v>
      </c>
      <c r="K97" s="42"/>
      <c r="L97" s="94"/>
    </row>
    <row r="98" spans="1:14" ht="11.25" customHeight="1" x14ac:dyDescent="0.25">
      <c r="A98" s="42"/>
      <c r="B98" s="42"/>
      <c r="C98" s="42"/>
      <c r="E98" s="66"/>
      <c r="F98" s="234"/>
      <c r="G98" s="235"/>
      <c r="H98" s="236"/>
      <c r="I98" s="66"/>
      <c r="J98" s="58" t="s">
        <v>155</v>
      </c>
      <c r="K98" s="42"/>
      <c r="L98" s="94"/>
    </row>
    <row r="99" spans="1:14" ht="11.25" customHeight="1" x14ac:dyDescent="0.25">
      <c r="A99" s="42"/>
      <c r="B99" s="42"/>
      <c r="C99" s="42"/>
      <c r="D99" s="79" t="s">
        <v>148</v>
      </c>
      <c r="E99" s="66"/>
      <c r="F99" s="215" t="str">
        <f>IF(AND(SUM(F90:H90)&gt;=32,SUM(F90:H90)&lt;36,H90=0,(AND(F97="",F101=""))),"X","")</f>
        <v/>
      </c>
      <c r="G99" s="216"/>
      <c r="H99" s="217"/>
      <c r="I99" s="66"/>
      <c r="J99" s="57" t="s">
        <v>180</v>
      </c>
      <c r="K99" s="42"/>
      <c r="L99" s="94"/>
    </row>
    <row r="100" spans="1:14" ht="11.25" customHeight="1" x14ac:dyDescent="0.25">
      <c r="A100" s="42"/>
      <c r="B100" s="42"/>
      <c r="C100" s="42"/>
      <c r="D100" s="78" t="s">
        <v>120</v>
      </c>
      <c r="E100" s="66"/>
      <c r="F100" s="218"/>
      <c r="G100" s="219"/>
      <c r="H100" s="220"/>
      <c r="I100" s="66"/>
      <c r="J100" s="58" t="s">
        <v>178</v>
      </c>
      <c r="K100" s="42"/>
      <c r="L100" s="94"/>
    </row>
    <row r="101" spans="1:14" ht="11.25" customHeight="1" x14ac:dyDescent="0.25">
      <c r="A101" s="42"/>
      <c r="B101" s="42"/>
      <c r="C101" s="42"/>
      <c r="D101" s="79" t="s">
        <v>121</v>
      </c>
      <c r="E101" s="66"/>
      <c r="F101" s="209" t="str">
        <f>IF(AND(SUM(F90:H90)&gt;=32,SUM(F90:H90)&lt;36,((OR(H90&gt;0,G90&gt;14)))),"X","")</f>
        <v/>
      </c>
      <c r="G101" s="210"/>
      <c r="H101" s="211"/>
      <c r="I101" s="66"/>
      <c r="J101" s="57" t="s">
        <v>181</v>
      </c>
      <c r="K101" s="42"/>
    </row>
    <row r="102" spans="1:14" ht="11.25" customHeight="1" x14ac:dyDescent="0.25">
      <c r="A102" s="42"/>
      <c r="B102" s="42"/>
      <c r="C102" s="42"/>
      <c r="D102" s="78" t="s">
        <v>122</v>
      </c>
      <c r="E102" s="66"/>
      <c r="F102" s="212"/>
      <c r="G102" s="213"/>
      <c r="H102" s="214"/>
      <c r="I102" s="66"/>
      <c r="J102" s="58" t="s">
        <v>179</v>
      </c>
      <c r="K102" s="42"/>
    </row>
    <row r="103" spans="1:14" ht="11.25" customHeight="1" x14ac:dyDescent="0.25">
      <c r="A103" s="42"/>
      <c r="B103" s="42"/>
      <c r="C103" s="42"/>
      <c r="D103" s="67"/>
      <c r="E103" s="66"/>
      <c r="F103" s="66"/>
      <c r="G103" s="66"/>
      <c r="H103" s="66"/>
      <c r="I103" s="66"/>
      <c r="J103" s="66"/>
      <c r="K103" s="42"/>
      <c r="N103" s="95"/>
    </row>
    <row r="104" spans="1:14" ht="15" customHeight="1" x14ac:dyDescent="0.25">
      <c r="A104" s="42"/>
      <c r="B104" s="42"/>
      <c r="C104" s="42"/>
      <c r="D104" s="65" t="s">
        <v>112</v>
      </c>
      <c r="E104" s="66"/>
      <c r="F104" s="203" t="str">
        <f>IF(F97="X","Green",IF(F99="X","Yellow",IF(F101="X","Red","")))</f>
        <v/>
      </c>
      <c r="G104" s="204"/>
      <c r="H104" s="205"/>
      <c r="I104" s="66"/>
      <c r="J104" s="202" t="s">
        <v>157</v>
      </c>
      <c r="K104" s="202"/>
      <c r="N104" s="95"/>
    </row>
    <row r="105" spans="1:14" ht="15" customHeight="1" x14ac:dyDescent="0.25">
      <c r="A105" s="42"/>
      <c r="B105" s="42"/>
      <c r="C105" s="42"/>
      <c r="D105" s="66"/>
      <c r="E105" s="66"/>
      <c r="F105" s="206"/>
      <c r="G105" s="207"/>
      <c r="H105" s="208"/>
      <c r="I105" s="66"/>
      <c r="J105" s="202"/>
      <c r="K105" s="202"/>
      <c r="N105" s="95"/>
    </row>
    <row r="106" spans="1:14" ht="15" customHeight="1" x14ac:dyDescent="0.25">
      <c r="A106" s="42"/>
      <c r="B106" s="42"/>
      <c r="C106" s="42"/>
      <c r="D106" s="66"/>
      <c r="E106" s="66"/>
      <c r="F106" s="66"/>
      <c r="G106" s="66"/>
      <c r="H106" s="66"/>
      <c r="I106" s="66"/>
      <c r="J106" s="66"/>
      <c r="K106" s="66"/>
    </row>
    <row r="107" spans="1:14" ht="18" customHeight="1" x14ac:dyDescent="0.25">
      <c r="A107" s="42"/>
      <c r="B107" s="42"/>
      <c r="C107" s="42"/>
      <c r="D107" s="59" t="s">
        <v>109</v>
      </c>
      <c r="E107" s="60"/>
      <c r="F107" s="60"/>
      <c r="G107" s="60"/>
      <c r="H107" s="200" t="s">
        <v>113</v>
      </c>
      <c r="I107" s="200"/>
      <c r="J107" s="200"/>
      <c r="K107" s="201"/>
    </row>
    <row r="108" spans="1:14" ht="18" customHeight="1" x14ac:dyDescent="0.25">
      <c r="A108" s="42"/>
      <c r="B108" s="42"/>
      <c r="C108" s="42"/>
      <c r="D108" s="59" t="s">
        <v>110</v>
      </c>
      <c r="E108" s="60"/>
      <c r="F108" s="60"/>
      <c r="G108" s="60"/>
      <c r="H108" s="200" t="s">
        <v>114</v>
      </c>
      <c r="I108" s="200"/>
      <c r="J108" s="200"/>
      <c r="K108" s="201"/>
    </row>
    <row r="109" spans="1:14" ht="18" customHeight="1" x14ac:dyDescent="0.25">
      <c r="A109" s="42"/>
      <c r="B109" s="42"/>
      <c r="C109" s="42"/>
      <c r="D109" s="59" t="s">
        <v>111</v>
      </c>
      <c r="E109" s="60"/>
      <c r="F109" s="60"/>
      <c r="G109" s="60"/>
      <c r="H109" s="200" t="s">
        <v>115</v>
      </c>
      <c r="I109" s="200"/>
      <c r="J109" s="200"/>
      <c r="K109" s="201"/>
    </row>
    <row r="110" spans="1:14" ht="3.75" customHeight="1" x14ac:dyDescent="0.25">
      <c r="A110" s="42"/>
      <c r="B110" s="42"/>
      <c r="C110" s="42"/>
      <c r="D110" s="66"/>
      <c r="E110" s="66"/>
      <c r="F110" s="66"/>
      <c r="G110" s="66"/>
      <c r="H110" s="66"/>
      <c r="I110" s="66"/>
      <c r="J110" s="66"/>
      <c r="K110" s="66"/>
    </row>
    <row r="111" spans="1:14" x14ac:dyDescent="0.25">
      <c r="A111" s="42"/>
      <c r="B111" s="42"/>
      <c r="C111" s="42"/>
      <c r="D111" s="67" t="s">
        <v>116</v>
      </c>
      <c r="E111" s="66"/>
      <c r="F111" s="66"/>
      <c r="G111" s="67" t="s">
        <v>212</v>
      </c>
      <c r="H111" s="181"/>
      <c r="I111" s="182"/>
      <c r="J111" s="182"/>
      <c r="K111" s="183"/>
    </row>
    <row r="112" spans="1:14" x14ac:dyDescent="0.25">
      <c r="A112" s="42"/>
      <c r="B112" s="42"/>
      <c r="C112" s="42"/>
      <c r="D112" s="67" t="s">
        <v>117</v>
      </c>
      <c r="E112" s="66"/>
      <c r="F112" s="66"/>
      <c r="G112" s="67" t="s">
        <v>213</v>
      </c>
      <c r="H112" s="184"/>
      <c r="I112" s="185"/>
      <c r="J112" s="185"/>
      <c r="K112" s="186"/>
      <c r="L112" s="95"/>
    </row>
    <row r="113" spans="1:14" x14ac:dyDescent="0.25">
      <c r="A113" s="42"/>
      <c r="B113" s="42"/>
      <c r="C113" s="42"/>
      <c r="D113" s="66"/>
      <c r="E113" s="66"/>
      <c r="F113" s="66"/>
      <c r="G113" s="66"/>
      <c r="H113" s="184"/>
      <c r="I113" s="185"/>
      <c r="J113" s="185"/>
      <c r="K113" s="186"/>
      <c r="L113" s="95"/>
    </row>
    <row r="114" spans="1:14" x14ac:dyDescent="0.25">
      <c r="A114" s="85" t="s">
        <v>185</v>
      </c>
      <c r="B114" s="42"/>
      <c r="C114" s="42"/>
      <c r="D114" s="66"/>
      <c r="E114" s="66"/>
      <c r="F114" s="66"/>
      <c r="G114" s="66"/>
      <c r="H114" s="184"/>
      <c r="I114" s="185"/>
      <c r="J114" s="185"/>
      <c r="K114" s="186"/>
      <c r="L114" s="95"/>
    </row>
    <row r="115" spans="1:14" x14ac:dyDescent="0.25">
      <c r="A115" s="85" t="s">
        <v>186</v>
      </c>
      <c r="B115" s="42"/>
      <c r="C115" s="42"/>
      <c r="D115" s="66"/>
      <c r="E115" s="66"/>
      <c r="F115" s="66"/>
      <c r="G115" s="66"/>
      <c r="H115" s="184"/>
      <c r="I115" s="185"/>
      <c r="J115" s="185"/>
      <c r="K115" s="186"/>
    </row>
    <row r="116" spans="1:14" x14ac:dyDescent="0.25">
      <c r="A116" s="85" t="s">
        <v>147</v>
      </c>
      <c r="B116" s="42"/>
      <c r="C116" s="42"/>
      <c r="D116" s="66"/>
      <c r="E116" s="66"/>
      <c r="F116" s="66"/>
      <c r="G116" s="66"/>
      <c r="H116" s="184"/>
      <c r="I116" s="185"/>
      <c r="J116" s="185"/>
      <c r="K116" s="186"/>
    </row>
    <row r="117" spans="1:14" x14ac:dyDescent="0.25">
      <c r="A117" s="42"/>
      <c r="B117" s="42"/>
      <c r="C117" s="42"/>
      <c r="D117" s="66"/>
      <c r="E117" s="66"/>
      <c r="F117" s="66"/>
      <c r="G117" s="66"/>
      <c r="H117" s="184"/>
      <c r="I117" s="185"/>
      <c r="J117" s="185"/>
      <c r="K117" s="186"/>
      <c r="N117" s="95"/>
    </row>
    <row r="118" spans="1:14" x14ac:dyDescent="0.25">
      <c r="A118" s="42"/>
      <c r="B118" s="42"/>
      <c r="C118" s="42"/>
      <c r="D118" s="66"/>
      <c r="E118" s="66"/>
      <c r="F118" s="66"/>
      <c r="G118" s="66"/>
      <c r="H118" s="187"/>
      <c r="I118" s="188"/>
      <c r="J118" s="188"/>
      <c r="K118" s="189"/>
    </row>
    <row r="119" spans="1:14" x14ac:dyDescent="0.25">
      <c r="A119" s="42"/>
      <c r="B119" s="42"/>
      <c r="C119" s="42"/>
      <c r="D119" s="66"/>
      <c r="E119" s="66"/>
      <c r="F119" s="66"/>
      <c r="G119" s="66"/>
      <c r="H119" s="66"/>
      <c r="I119" s="66"/>
      <c r="J119" s="66"/>
      <c r="K119" s="42"/>
    </row>
    <row r="120" spans="1:14" x14ac:dyDescent="0.25">
      <c r="A120" s="42"/>
      <c r="B120" s="42"/>
      <c r="C120" s="42"/>
      <c r="D120" s="104"/>
      <c r="E120" s="66"/>
      <c r="F120" s="66"/>
      <c r="G120" s="66"/>
      <c r="H120" s="66"/>
      <c r="I120" s="66"/>
      <c r="J120" s="104"/>
      <c r="K120" s="105"/>
    </row>
    <row r="121" spans="1:14" x14ac:dyDescent="0.25">
      <c r="A121" s="42"/>
      <c r="B121" s="42"/>
      <c r="C121" s="42"/>
      <c r="D121" s="66" t="s">
        <v>119</v>
      </c>
      <c r="E121" s="66"/>
      <c r="F121" s="66"/>
      <c r="G121" s="66"/>
      <c r="H121" s="66"/>
      <c r="I121" s="66"/>
      <c r="J121" s="66" t="s">
        <v>118</v>
      </c>
      <c r="K121" s="42"/>
    </row>
    <row r="122" spans="1:14" x14ac:dyDescent="0.25">
      <c r="D122" s="31"/>
      <c r="E122" s="31"/>
      <c r="F122" s="31"/>
      <c r="G122" s="31"/>
      <c r="H122" s="31"/>
      <c r="I122" s="31"/>
      <c r="J122" s="31"/>
    </row>
    <row r="123" spans="1:14" x14ac:dyDescent="0.25">
      <c r="D123" s="31"/>
      <c r="E123" s="31"/>
      <c r="F123" s="31"/>
      <c r="G123" s="31"/>
      <c r="H123" s="31"/>
      <c r="I123" s="31"/>
      <c r="J123" s="31"/>
    </row>
    <row r="124" spans="1:14" x14ac:dyDescent="0.25">
      <c r="D124" s="31"/>
      <c r="E124" s="31"/>
      <c r="F124" s="31"/>
      <c r="G124" s="31"/>
      <c r="H124" s="31"/>
      <c r="I124" s="31"/>
      <c r="J124" s="31"/>
    </row>
    <row r="125" spans="1:14" x14ac:dyDescent="0.25">
      <c r="D125" s="31"/>
      <c r="E125" s="31"/>
      <c r="F125" s="31"/>
      <c r="G125" s="31"/>
      <c r="H125" s="31"/>
      <c r="I125" s="31"/>
      <c r="J125" s="31"/>
    </row>
    <row r="126" spans="1:14" x14ac:dyDescent="0.25">
      <c r="D126" s="31"/>
      <c r="E126" s="31"/>
      <c r="F126" s="31"/>
      <c r="G126" s="31"/>
      <c r="H126" s="31"/>
      <c r="I126" s="31"/>
      <c r="J126" s="31"/>
    </row>
    <row r="127" spans="1:14" x14ac:dyDescent="0.25">
      <c r="D127" s="31"/>
      <c r="E127" s="31"/>
      <c r="F127" s="31"/>
      <c r="G127" s="31"/>
      <c r="H127" s="31"/>
      <c r="I127" s="31"/>
      <c r="J127" s="31"/>
    </row>
  </sheetData>
  <sheetProtection algorithmName="SHA-512" hashValue="L/TXdiLi/N9zdqpQr4dda+SQa0hXHqQqUGeOhhznADbwztwLS31Xmq42b6Ln8dcEY0a2nHDDpZe+hD6W4Uuf9A==" saltValue="ggWkNILx44ix53P+cOXLJw==" spinCount="100000" sheet="1" objects="1" scenarios="1"/>
  <mergeCells count="56">
    <mergeCell ref="B91:D92"/>
    <mergeCell ref="F91:H92"/>
    <mergeCell ref="F97:H98"/>
    <mergeCell ref="J55:K55"/>
    <mergeCell ref="J61:K61"/>
    <mergeCell ref="J59:K59"/>
    <mergeCell ref="J57:K57"/>
    <mergeCell ref="K94:K95"/>
    <mergeCell ref="J83:K83"/>
    <mergeCell ref="J80:K80"/>
    <mergeCell ref="J78:K78"/>
    <mergeCell ref="D85:K85"/>
    <mergeCell ref="J76:K76"/>
    <mergeCell ref="J73:K73"/>
    <mergeCell ref="F5:H6"/>
    <mergeCell ref="J40:K40"/>
    <mergeCell ref="J13:K13"/>
    <mergeCell ref="J11:K11"/>
    <mergeCell ref="J9:K9"/>
    <mergeCell ref="J31:K31"/>
    <mergeCell ref="J33:K33"/>
    <mergeCell ref="D28:K28"/>
    <mergeCell ref="D35:K35"/>
    <mergeCell ref="J19:K19"/>
    <mergeCell ref="J29:K29"/>
    <mergeCell ref="J36:K36"/>
    <mergeCell ref="J17:K17"/>
    <mergeCell ref="J15:K15"/>
    <mergeCell ref="J5:K6"/>
    <mergeCell ref="D8:K8"/>
    <mergeCell ref="H109:K109"/>
    <mergeCell ref="J104:K105"/>
    <mergeCell ref="H107:K107"/>
    <mergeCell ref="F104:H105"/>
    <mergeCell ref="J64:K64"/>
    <mergeCell ref="H108:K108"/>
    <mergeCell ref="J88:K88"/>
    <mergeCell ref="J86:K86"/>
    <mergeCell ref="F101:H102"/>
    <mergeCell ref="F99:H100"/>
    <mergeCell ref="D23:K23"/>
    <mergeCell ref="H111:K118"/>
    <mergeCell ref="J38:K38"/>
    <mergeCell ref="J71:K71"/>
    <mergeCell ref="B5:D6"/>
    <mergeCell ref="J26:K26"/>
    <mergeCell ref="J24:K24"/>
    <mergeCell ref="J21:K21"/>
    <mergeCell ref="J50:K50"/>
    <mergeCell ref="J48:K48"/>
    <mergeCell ref="J44:K44"/>
    <mergeCell ref="J42:K42"/>
    <mergeCell ref="J69:K69"/>
    <mergeCell ref="J67:K67"/>
    <mergeCell ref="D46:K46"/>
    <mergeCell ref="J53:K53"/>
  </mergeCells>
  <phoneticPr fontId="0" type="noConversion"/>
  <conditionalFormatting sqref="J94">
    <cfRule type="containsText" dxfId="7" priority="12" operator="containsText" text="Ein">
      <formula>NOT(ISERROR(SEARCH("Ein",J94)))</formula>
    </cfRule>
  </conditionalFormatting>
  <conditionalFormatting sqref="J95">
    <cfRule type="containsText" dxfId="6" priority="10" operator="containsText" text="ein">
      <formula>NOT(ISERROR(SEARCH("ein",J95)))</formula>
    </cfRule>
  </conditionalFormatting>
  <conditionalFormatting sqref="J94">
    <cfRule type="containsText" dxfId="5" priority="9" operator="containsText" text="zu">
      <formula>NOT(ISERROR(SEARCH("zu",J94)))</formula>
    </cfRule>
  </conditionalFormatting>
  <conditionalFormatting sqref="G94">
    <cfRule type="cellIs" dxfId="4" priority="4" operator="lessThan">
      <formula>32</formula>
    </cfRule>
    <cfRule type="cellIs" dxfId="3" priority="5" operator="greaterThan">
      <formula>35</formula>
    </cfRule>
  </conditionalFormatting>
  <conditionalFormatting sqref="F104:H105">
    <cfRule type="containsText" dxfId="2" priority="1" operator="containsText" text="green">
      <formula>NOT(ISERROR(SEARCH("green",F104)))</formula>
    </cfRule>
    <cfRule type="containsText" dxfId="1" priority="2" operator="containsText" text="yellow">
      <formula>NOT(ISERROR(SEARCH("yellow",F104)))</formula>
    </cfRule>
    <cfRule type="containsText" dxfId="0" priority="3" operator="containsText" text="red">
      <formula>NOT(ISERROR(SEARCH("red",F104)))</formula>
    </cfRule>
  </conditionalFormatting>
  <dataValidations disablePrompts="1" count="1">
    <dataValidation allowBlank="1" showDropDown="1" showInputMessage="1" showErrorMessage="1" sqref="F104:H105" xr:uid="{00000000-0002-0000-0200-000000000000}"/>
  </dataValidations>
  <pageMargins left="0.78740157480314965" right="0.31496062992125984" top="0.86614173228346458" bottom="0.6692913385826772" header="0.31496062992125984" footer="0.31496062992125984"/>
  <pageSetup paperSize="9" scale="99" fitToHeight="0" orientation="portrait" horizontalDpi="4294967293" r:id="rId1"/>
  <headerFooter>
    <oddHeader>&amp;L&amp;F&amp;R&amp;G</oddHeader>
    <oddFooter xml:space="preserve">&amp;LFile-Owner: EQA / M. Grabbe
&amp;CDokumentenpfad: H:\X - Sonstiges\EQA Formulare\VDA Potentialanalyse.xlsx&amp;RRev. 0 vom 23.11.2021                    Seite &amp;P von &amp;N
</oddFooter>
  </headerFooter>
  <rowBreaks count="1" manualBreakCount="1">
    <brk id="45" max="10" man="1"/>
  </rowBreaks>
  <ignoredErrors>
    <ignoredError sqref="A50:B50 B64 A67:B67 A76:B76 B83 B80 A73:B73 B69 A61:B61 B57 B48 B53 B55 A59:B59 A71:B71 B78" twoDigitTextYear="1"/>
    <ignoredError sqref="I8:K8 I37:I43 I36 I45:K47 I44 I51:K52 I48 I56:K56 I53 I62:K63 I61 I65:K66 I64 I68:K68 I67 I74:K74 I73 I77:I79 I76 I81:K82 I80 I87 I86 I88 I84:K85 I69:I72 I57:I60 I54:I55 I49:I50 I34:K35 I27:K28 I22:K23 I10 I9 I11 I13 I16 I15 I18 I17 I20 I19 I21 I24 I26 I29 I31 I33 I12 I14 I25 I30 I32 I75:K75 I83" numberStoredAsText="1"/>
    <ignoredError sqref="I3:K3" unlockedFormula="1"/>
    <ignoredError sqref="J95" formulaRange="1"/>
  </ignoredErrors>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O58"/>
  <sheetViews>
    <sheetView view="pageLayout" zoomScale="140" zoomScaleNormal="100" zoomScaleSheetLayoutView="100" zoomScalePageLayoutView="140" workbookViewId="0">
      <selection activeCell="I19" sqref="I19"/>
    </sheetView>
  </sheetViews>
  <sheetFormatPr baseColWidth="10" defaultRowHeight="15" x14ac:dyDescent="0.25"/>
  <cols>
    <col min="1" max="1" width="4.140625" style="2" customWidth="1"/>
    <col min="2" max="2" width="0.7109375" style="2" customWidth="1"/>
    <col min="3" max="3" width="5.140625" style="40" customWidth="1"/>
    <col min="4" max="4" width="0.7109375" style="2" customWidth="1"/>
    <col min="5" max="5" width="41.42578125" style="2" customWidth="1"/>
    <col min="6" max="6" width="0.7109375" style="2" customWidth="1"/>
    <col min="7" max="7" width="57.7109375" style="2" customWidth="1"/>
    <col min="8" max="8" width="0.7109375" style="2" customWidth="1"/>
    <col min="9" max="9" width="10.140625" style="2" customWidth="1"/>
    <col min="10" max="10" width="0.7109375" style="2" customWidth="1"/>
    <col min="11" max="11" width="12.28515625" style="2" customWidth="1"/>
    <col min="12" max="12" width="0.7109375" style="2" customWidth="1"/>
    <col min="13" max="13" width="18" style="2" customWidth="1"/>
    <col min="14" max="16384" width="11.42578125" style="2"/>
  </cols>
  <sheetData>
    <row r="1" spans="1:15" s="1" customFormat="1" ht="23.25" x14ac:dyDescent="0.35">
      <c r="A1" s="61" t="s">
        <v>39</v>
      </c>
      <c r="B1" s="61"/>
      <c r="C1" s="130"/>
      <c r="D1" s="61"/>
      <c r="E1" s="50"/>
      <c r="F1" s="61"/>
      <c r="G1" s="51" t="s">
        <v>47</v>
      </c>
      <c r="H1" s="61"/>
      <c r="I1" s="239"/>
      <c r="J1" s="239"/>
      <c r="K1" s="239"/>
      <c r="L1" s="61"/>
      <c r="M1" s="50"/>
    </row>
    <row r="2" spans="1:15" ht="19.5" customHeight="1" x14ac:dyDescent="0.25">
      <c r="A2" s="42"/>
      <c r="B2" s="42"/>
      <c r="C2" s="51" t="s">
        <v>46</v>
      </c>
      <c r="D2" s="42"/>
      <c r="E2" s="90" t="str">
        <f>IF('Bericht Potentialanalyse'!C3="","",'Bericht Potentialanalyse'!C3)</f>
        <v/>
      </c>
      <c r="F2" s="55"/>
      <c r="G2" s="51" t="s">
        <v>129</v>
      </c>
      <c r="H2" s="42"/>
      <c r="I2" s="173" t="str">
        <f>IF('Bericht Potentialanalyse'!I3="","",'Bericht Potentialanalyse'!I3)</f>
        <v/>
      </c>
      <c r="J2" s="174"/>
      <c r="K2" s="174"/>
      <c r="L2" s="174"/>
      <c r="M2" s="174"/>
      <c r="N2" s="1"/>
      <c r="O2" s="1"/>
    </row>
    <row r="3" spans="1:15" x14ac:dyDescent="0.25">
      <c r="A3" s="42"/>
      <c r="B3" s="42"/>
      <c r="C3" s="73"/>
      <c r="D3" s="42"/>
      <c r="E3" s="42"/>
      <c r="F3" s="42"/>
      <c r="G3" s="42"/>
      <c r="H3" s="42"/>
      <c r="I3" s="42"/>
      <c r="J3" s="42"/>
      <c r="K3" s="42"/>
      <c r="L3" s="42"/>
      <c r="M3" s="42"/>
    </row>
    <row r="4" spans="1:15" x14ac:dyDescent="0.25">
      <c r="A4" s="33"/>
      <c r="B4" s="34"/>
      <c r="C4" s="35"/>
      <c r="D4" s="34"/>
      <c r="E4" s="34" t="s">
        <v>44</v>
      </c>
      <c r="F4" s="34"/>
      <c r="G4" s="33" t="s">
        <v>45</v>
      </c>
      <c r="H4" s="34"/>
      <c r="I4" s="34"/>
      <c r="J4" s="34"/>
      <c r="K4" s="34"/>
      <c r="L4" s="34"/>
      <c r="M4" s="36"/>
    </row>
    <row r="5" spans="1:15" ht="15.75" x14ac:dyDescent="0.25">
      <c r="A5" s="242" t="s">
        <v>40</v>
      </c>
      <c r="B5" s="46"/>
      <c r="C5" s="244" t="s">
        <v>41</v>
      </c>
      <c r="D5" s="46"/>
      <c r="E5" s="240" t="s">
        <v>136</v>
      </c>
      <c r="F5" s="46"/>
      <c r="G5" s="240" t="s">
        <v>137</v>
      </c>
      <c r="H5" s="46"/>
      <c r="I5" s="240" t="s">
        <v>42</v>
      </c>
      <c r="J5" s="46"/>
      <c r="K5" s="240" t="s">
        <v>138</v>
      </c>
      <c r="L5" s="46"/>
      <c r="M5" s="240" t="s">
        <v>43</v>
      </c>
    </row>
    <row r="6" spans="1:15" ht="15.75" x14ac:dyDescent="0.25">
      <c r="A6" s="243"/>
      <c r="B6" s="46"/>
      <c r="C6" s="245"/>
      <c r="D6" s="46"/>
      <c r="E6" s="241"/>
      <c r="F6" s="46"/>
      <c r="G6" s="241"/>
      <c r="H6" s="46"/>
      <c r="I6" s="241"/>
      <c r="J6" s="46"/>
      <c r="K6" s="241"/>
      <c r="L6" s="46"/>
      <c r="M6" s="241"/>
    </row>
    <row r="7" spans="1:15" s="37" customFormat="1" ht="18.75" x14ac:dyDescent="0.3">
      <c r="A7" s="121" t="str">
        <f>Potentialanalyse!D8</f>
        <v>Projektmanagement</v>
      </c>
      <c r="B7" s="122"/>
      <c r="C7" s="123"/>
      <c r="D7" s="122"/>
      <c r="E7" s="122"/>
      <c r="F7" s="122"/>
      <c r="G7" s="122"/>
      <c r="H7" s="122"/>
      <c r="I7" s="122"/>
      <c r="J7" s="122"/>
      <c r="K7" s="122"/>
      <c r="L7" s="122"/>
      <c r="M7" s="122"/>
    </row>
    <row r="8" spans="1:15" s="37" customFormat="1" ht="18.75" x14ac:dyDescent="0.3">
      <c r="A8" s="119"/>
      <c r="B8" s="68"/>
      <c r="C8" s="70" t="str">
        <f>Potentialanalyse!B9</f>
        <v>1.1</v>
      </c>
      <c r="D8" s="68"/>
      <c r="E8" s="119" t="str">
        <f>IF(Potentialanalyse!J9="","",Potentialanalyse!J9)</f>
        <v/>
      </c>
      <c r="F8" s="68"/>
      <c r="G8" s="120"/>
      <c r="H8" s="68"/>
      <c r="I8" s="120"/>
      <c r="J8" s="68"/>
      <c r="K8" s="120"/>
      <c r="L8" s="68"/>
      <c r="M8" s="120"/>
    </row>
    <row r="9" spans="1:15" s="37" customFormat="1" ht="18.75" x14ac:dyDescent="0.3">
      <c r="A9" s="119"/>
      <c r="B9" s="68"/>
      <c r="C9" s="70" t="str">
        <f>Potentialanalyse!B11</f>
        <v>1.2</v>
      </c>
      <c r="D9" s="68"/>
      <c r="E9" s="119" t="str">
        <f>IF(Potentialanalyse!J11="","",Potentialanalyse!J11)</f>
        <v/>
      </c>
      <c r="F9" s="68"/>
      <c r="G9" s="120"/>
      <c r="H9" s="68"/>
      <c r="I9" s="120"/>
      <c r="J9" s="68"/>
      <c r="K9" s="120"/>
      <c r="L9" s="68"/>
      <c r="M9" s="120"/>
    </row>
    <row r="10" spans="1:15" s="37" customFormat="1" ht="18.75" x14ac:dyDescent="0.3">
      <c r="A10" s="119"/>
      <c r="B10" s="68"/>
      <c r="C10" s="70" t="str">
        <f>Potentialanalyse!B13</f>
        <v>1.3</v>
      </c>
      <c r="D10" s="68"/>
      <c r="E10" s="119" t="str">
        <f>IF(Potentialanalyse!J13="","",Potentialanalyse!J13)</f>
        <v/>
      </c>
      <c r="F10" s="68"/>
      <c r="G10" s="120"/>
      <c r="H10" s="68"/>
      <c r="I10" s="120"/>
      <c r="J10" s="68"/>
      <c r="K10" s="120"/>
      <c r="L10" s="68"/>
      <c r="M10" s="120"/>
    </row>
    <row r="11" spans="1:15" s="37" customFormat="1" ht="18.75" x14ac:dyDescent="0.3">
      <c r="A11" s="119"/>
      <c r="B11" s="68"/>
      <c r="C11" s="70" t="str">
        <f>Potentialanalyse!B15</f>
        <v>1.4</v>
      </c>
      <c r="D11" s="68"/>
      <c r="E11" s="119" t="str">
        <f>IF(Potentialanalyse!J15="","",Potentialanalyse!J15)</f>
        <v/>
      </c>
      <c r="F11" s="68"/>
      <c r="G11" s="120"/>
      <c r="H11" s="68"/>
      <c r="I11" s="120"/>
      <c r="J11" s="68"/>
      <c r="K11" s="120"/>
      <c r="L11" s="68"/>
      <c r="M11" s="120"/>
    </row>
    <row r="12" spans="1:15" s="37" customFormat="1" ht="18.75" x14ac:dyDescent="0.3">
      <c r="A12" s="119"/>
      <c r="B12" s="68"/>
      <c r="C12" s="70" t="str">
        <f>Potentialanalyse!B17</f>
        <v>1.5</v>
      </c>
      <c r="D12" s="68"/>
      <c r="E12" s="119" t="str">
        <f>IF(Potentialanalyse!J17="","",Potentialanalyse!J17)</f>
        <v/>
      </c>
      <c r="F12" s="68"/>
      <c r="G12" s="120"/>
      <c r="H12" s="68"/>
      <c r="I12" s="120"/>
      <c r="J12" s="68"/>
      <c r="K12" s="120"/>
      <c r="L12" s="68"/>
      <c r="M12" s="120"/>
    </row>
    <row r="13" spans="1:15" s="37" customFormat="1" ht="18.75" x14ac:dyDescent="0.3">
      <c r="A13" s="119"/>
      <c r="B13" s="68"/>
      <c r="C13" s="70" t="str">
        <f>Potentialanalyse!B19</f>
        <v>1.6</v>
      </c>
      <c r="D13" s="68"/>
      <c r="E13" s="119" t="str">
        <f>IF(Potentialanalyse!J19="","",Potentialanalyse!J19)</f>
        <v/>
      </c>
      <c r="F13" s="68"/>
      <c r="G13" s="120"/>
      <c r="H13" s="68"/>
      <c r="I13" s="120"/>
      <c r="J13" s="68"/>
      <c r="K13" s="120"/>
      <c r="L13" s="68"/>
      <c r="M13" s="120"/>
    </row>
    <row r="14" spans="1:15" s="37" customFormat="1" ht="18.75" x14ac:dyDescent="0.3">
      <c r="A14" s="119"/>
      <c r="B14" s="68"/>
      <c r="C14" s="70" t="str">
        <f>Potentialanalyse!B21</f>
        <v>1.7</v>
      </c>
      <c r="D14" s="68"/>
      <c r="E14" s="119" t="str">
        <f>IF(Potentialanalyse!J21="","",Potentialanalyse!J21)</f>
        <v/>
      </c>
      <c r="F14" s="68"/>
      <c r="G14" s="120"/>
      <c r="H14" s="68"/>
      <c r="I14" s="120"/>
      <c r="J14" s="68"/>
      <c r="K14" s="120"/>
      <c r="L14" s="68"/>
      <c r="M14" s="120"/>
    </row>
    <row r="15" spans="1:15" s="37" customFormat="1" ht="18.75" x14ac:dyDescent="0.3">
      <c r="A15" s="119"/>
      <c r="B15" s="68"/>
      <c r="C15" s="70"/>
      <c r="D15" s="68"/>
      <c r="E15" s="119"/>
      <c r="F15" s="68"/>
      <c r="G15" s="69"/>
      <c r="H15" s="68"/>
      <c r="I15" s="69"/>
      <c r="J15" s="68"/>
      <c r="K15" s="69"/>
      <c r="L15" s="68"/>
      <c r="M15" s="69"/>
    </row>
    <row r="16" spans="1:15" s="37" customFormat="1" ht="18.75" x14ac:dyDescent="0.3">
      <c r="A16" s="121" t="str">
        <f>Potentialanalyse!D23</f>
        <v>Planung der Produkt- und Prozessentwicklung</v>
      </c>
      <c r="B16" s="122"/>
      <c r="C16" s="123"/>
      <c r="D16" s="122"/>
      <c r="E16" s="122"/>
      <c r="F16" s="122"/>
      <c r="G16" s="122"/>
      <c r="H16" s="122"/>
      <c r="I16" s="122"/>
      <c r="J16" s="122"/>
      <c r="K16" s="122"/>
      <c r="L16" s="122"/>
      <c r="M16" s="122"/>
    </row>
    <row r="17" spans="1:13" s="37" customFormat="1" ht="18.75" x14ac:dyDescent="0.3">
      <c r="A17" s="119"/>
      <c r="B17" s="68"/>
      <c r="C17" s="70" t="str">
        <f>Potentialanalyse!B24</f>
        <v>2.1</v>
      </c>
      <c r="D17" s="68"/>
      <c r="E17" s="119" t="str">
        <f>IF(Potentialanalyse!J24="","",Potentialanalyse!J24)</f>
        <v/>
      </c>
      <c r="F17" s="68"/>
      <c r="G17" s="120"/>
      <c r="H17" s="68"/>
      <c r="I17" s="120"/>
      <c r="J17" s="68"/>
      <c r="K17" s="120"/>
      <c r="L17" s="68"/>
      <c r="M17" s="120"/>
    </row>
    <row r="18" spans="1:13" s="37" customFormat="1" ht="18.75" x14ac:dyDescent="0.3">
      <c r="A18" s="119"/>
      <c r="B18" s="68"/>
      <c r="C18" s="70" t="str">
        <f>Potentialanalyse!B26</f>
        <v>2.2</v>
      </c>
      <c r="D18" s="68"/>
      <c r="E18" s="119" t="str">
        <f>IF(Potentialanalyse!J26="","",Potentialanalyse!J26)</f>
        <v/>
      </c>
      <c r="F18" s="68"/>
      <c r="G18" s="120"/>
      <c r="H18" s="68"/>
      <c r="I18" s="120"/>
      <c r="J18" s="68"/>
      <c r="K18" s="120"/>
      <c r="L18" s="68"/>
      <c r="M18" s="120"/>
    </row>
    <row r="19" spans="1:13" s="37" customFormat="1" ht="18.75" x14ac:dyDescent="0.3">
      <c r="A19" s="119"/>
      <c r="B19" s="68"/>
      <c r="C19" s="70"/>
      <c r="D19" s="68"/>
      <c r="E19" s="119"/>
      <c r="F19" s="68"/>
      <c r="G19" s="120"/>
      <c r="H19" s="68"/>
      <c r="I19" s="120"/>
      <c r="J19" s="68"/>
      <c r="K19" s="120"/>
      <c r="L19" s="68"/>
      <c r="M19" s="120"/>
    </row>
    <row r="20" spans="1:13" s="37" customFormat="1" ht="18.75" x14ac:dyDescent="0.3">
      <c r="A20" s="121" t="str">
        <f>Potentialanalyse!D28</f>
        <v>Realisierung der Produkt- und Prozessentwicklung</v>
      </c>
      <c r="B20" s="122"/>
      <c r="C20" s="123"/>
      <c r="D20" s="122"/>
      <c r="E20" s="122"/>
      <c r="F20" s="122"/>
      <c r="G20" s="122"/>
      <c r="H20" s="122"/>
      <c r="I20" s="122"/>
      <c r="J20" s="122"/>
      <c r="K20" s="122"/>
      <c r="L20" s="122"/>
      <c r="M20" s="122"/>
    </row>
    <row r="21" spans="1:13" s="37" customFormat="1" ht="18.75" x14ac:dyDescent="0.3">
      <c r="A21" s="119"/>
      <c r="B21" s="68"/>
      <c r="C21" s="70" t="str">
        <f>Potentialanalyse!B29</f>
        <v>3.1</v>
      </c>
      <c r="D21" s="68"/>
      <c r="E21" s="119" t="str">
        <f>IF(Potentialanalyse!J29="","",Potentialanalyse!J29)</f>
        <v/>
      </c>
      <c r="F21" s="68"/>
      <c r="G21" s="120"/>
      <c r="H21" s="68"/>
      <c r="I21" s="120"/>
      <c r="J21" s="68"/>
      <c r="K21" s="120"/>
      <c r="L21" s="68"/>
      <c r="M21" s="120"/>
    </row>
    <row r="22" spans="1:13" s="37" customFormat="1" ht="18.75" x14ac:dyDescent="0.3">
      <c r="A22" s="119"/>
      <c r="B22" s="68"/>
      <c r="C22" s="70" t="str">
        <f>Potentialanalyse!B31</f>
        <v>3.2</v>
      </c>
      <c r="D22" s="68"/>
      <c r="E22" s="119" t="str">
        <f>IF(Potentialanalyse!J31="","",Potentialanalyse!J31)</f>
        <v/>
      </c>
      <c r="F22" s="68"/>
      <c r="G22" s="120"/>
      <c r="H22" s="68"/>
      <c r="I22" s="120"/>
      <c r="J22" s="68"/>
      <c r="K22" s="120"/>
      <c r="L22" s="68"/>
      <c r="M22" s="120"/>
    </row>
    <row r="23" spans="1:13" s="37" customFormat="1" ht="18.75" x14ac:dyDescent="0.3">
      <c r="A23" s="119"/>
      <c r="B23" s="68"/>
      <c r="C23" s="70" t="str">
        <f>Potentialanalyse!B33</f>
        <v>3.3</v>
      </c>
      <c r="D23" s="68"/>
      <c r="E23" s="119" t="str">
        <f>IF(Potentialanalyse!J33="","",Potentialanalyse!J33)</f>
        <v/>
      </c>
      <c r="F23" s="68"/>
      <c r="G23" s="120"/>
      <c r="H23" s="68"/>
      <c r="I23" s="120"/>
      <c r="J23" s="68"/>
      <c r="K23" s="120"/>
      <c r="L23" s="68"/>
      <c r="M23" s="120"/>
    </row>
    <row r="24" spans="1:13" s="37" customFormat="1" ht="18.75" x14ac:dyDescent="0.3">
      <c r="A24" s="119"/>
      <c r="B24" s="68"/>
      <c r="C24" s="70"/>
      <c r="D24" s="68"/>
      <c r="E24" s="119"/>
      <c r="F24" s="68"/>
      <c r="G24" s="120"/>
      <c r="H24" s="68"/>
      <c r="I24" s="120"/>
      <c r="J24" s="68"/>
      <c r="K24" s="120"/>
      <c r="L24" s="68"/>
      <c r="M24" s="120"/>
    </row>
    <row r="25" spans="1:13" s="37" customFormat="1" ht="18.75" x14ac:dyDescent="0.3">
      <c r="A25" s="121" t="str">
        <f>Potentialanalyse!D35</f>
        <v>Lieferantenmanagement</v>
      </c>
      <c r="B25" s="122"/>
      <c r="C25" s="123"/>
      <c r="D25" s="122"/>
      <c r="E25" s="122"/>
      <c r="F25" s="122"/>
      <c r="G25" s="122"/>
      <c r="H25" s="122"/>
      <c r="I25" s="122"/>
      <c r="J25" s="122"/>
      <c r="K25" s="122"/>
      <c r="L25" s="122"/>
      <c r="M25" s="122"/>
    </row>
    <row r="26" spans="1:13" s="37" customFormat="1" ht="18.75" x14ac:dyDescent="0.3">
      <c r="A26" s="119"/>
      <c r="B26" s="68"/>
      <c r="C26" s="70" t="str">
        <f>Potentialanalyse!B36</f>
        <v>4.1</v>
      </c>
      <c r="D26" s="68"/>
      <c r="E26" s="119" t="str">
        <f>IF(Potentialanalyse!J36="","",Potentialanalyse!J36)</f>
        <v/>
      </c>
      <c r="F26" s="68"/>
      <c r="G26" s="120"/>
      <c r="H26" s="68"/>
      <c r="I26" s="120"/>
      <c r="J26" s="68"/>
      <c r="K26" s="120"/>
      <c r="L26" s="68"/>
      <c r="M26" s="120"/>
    </row>
    <row r="27" spans="1:13" s="37" customFormat="1" ht="18.75" x14ac:dyDescent="0.3">
      <c r="A27" s="119"/>
      <c r="B27" s="68"/>
      <c r="C27" s="70" t="str">
        <f>Potentialanalyse!B38</f>
        <v>4.2</v>
      </c>
      <c r="D27" s="68"/>
      <c r="E27" s="119" t="str">
        <f>IF(Potentialanalyse!J38="","",Potentialanalyse!J38)</f>
        <v/>
      </c>
      <c r="F27" s="68"/>
      <c r="G27" s="120"/>
      <c r="H27" s="68"/>
      <c r="I27" s="120"/>
      <c r="J27" s="68"/>
      <c r="K27" s="120"/>
      <c r="L27" s="68"/>
      <c r="M27" s="120"/>
    </row>
    <row r="28" spans="1:13" s="37" customFormat="1" ht="18.75" x14ac:dyDescent="0.3">
      <c r="A28" s="119"/>
      <c r="B28" s="68"/>
      <c r="C28" s="70" t="str">
        <f>Potentialanalyse!B40</f>
        <v>4.3</v>
      </c>
      <c r="D28" s="68"/>
      <c r="E28" s="119" t="str">
        <f>IF(Potentialanalyse!J40="","",Potentialanalyse!J40)</f>
        <v/>
      </c>
      <c r="F28" s="68"/>
      <c r="G28" s="120"/>
      <c r="H28" s="68"/>
      <c r="I28" s="120"/>
      <c r="J28" s="68"/>
      <c r="K28" s="120"/>
      <c r="L28" s="68"/>
      <c r="M28" s="120"/>
    </row>
    <row r="29" spans="1:13" s="37" customFormat="1" ht="18.75" x14ac:dyDescent="0.3">
      <c r="A29" s="119"/>
      <c r="B29" s="68"/>
      <c r="C29" s="70" t="str">
        <f>Potentialanalyse!B42</f>
        <v>4.4</v>
      </c>
      <c r="D29" s="68"/>
      <c r="E29" s="119" t="str">
        <f>IF(Potentialanalyse!J42="","",Potentialanalyse!J42)</f>
        <v/>
      </c>
      <c r="F29" s="68"/>
      <c r="G29" s="120"/>
      <c r="H29" s="68"/>
      <c r="I29" s="120"/>
      <c r="J29" s="68"/>
      <c r="K29" s="120"/>
      <c r="L29" s="68"/>
      <c r="M29" s="120"/>
    </row>
    <row r="30" spans="1:13" s="37" customFormat="1" ht="18.75" x14ac:dyDescent="0.3">
      <c r="A30" s="119"/>
      <c r="B30" s="68"/>
      <c r="C30" s="70" t="str">
        <f>Potentialanalyse!B44</f>
        <v>4.5</v>
      </c>
      <c r="D30" s="68"/>
      <c r="E30" s="119" t="str">
        <f>IF(Potentialanalyse!J44="","",Potentialanalyse!J44)</f>
        <v/>
      </c>
      <c r="F30" s="68"/>
      <c r="G30" s="120"/>
      <c r="H30" s="68"/>
      <c r="I30" s="120"/>
      <c r="J30" s="68"/>
      <c r="K30" s="120"/>
      <c r="L30" s="68"/>
      <c r="M30" s="120"/>
    </row>
    <row r="31" spans="1:13" s="37" customFormat="1" ht="18.75" x14ac:dyDescent="0.3">
      <c r="A31" s="119"/>
      <c r="B31" s="68"/>
      <c r="C31" s="70"/>
      <c r="D31" s="68"/>
      <c r="E31" s="119" t="str">
        <f>IF(Potentialanalyse!J45="","",Potentialanalyse!J45)</f>
        <v/>
      </c>
      <c r="F31" s="68"/>
      <c r="G31" s="120"/>
      <c r="H31" s="68"/>
      <c r="I31" s="120"/>
      <c r="J31" s="68"/>
      <c r="K31" s="120"/>
      <c r="L31" s="68"/>
      <c r="M31" s="120"/>
    </row>
    <row r="32" spans="1:13" ht="18.75" x14ac:dyDescent="0.3">
      <c r="A32" s="121" t="str">
        <f>Potentialanalyse!D46</f>
        <v>Prozessanalyse / Produktion</v>
      </c>
      <c r="B32" s="122"/>
      <c r="C32" s="123"/>
      <c r="D32" s="122"/>
      <c r="E32" s="122"/>
      <c r="F32" s="122"/>
      <c r="G32" s="122"/>
      <c r="H32" s="122"/>
      <c r="I32" s="122"/>
      <c r="J32" s="122"/>
      <c r="K32" s="122"/>
      <c r="L32" s="122"/>
      <c r="M32" s="122"/>
    </row>
    <row r="33" spans="1:13" x14ac:dyDescent="0.25">
      <c r="A33" s="42"/>
      <c r="B33" s="38"/>
      <c r="C33" s="74" t="str">
        <f>Potentialanalyse!D47</f>
        <v>Was geht in den Prozess hinein? Prozesseingabe / Input</v>
      </c>
      <c r="D33" s="75"/>
      <c r="E33" s="75"/>
      <c r="F33" s="75"/>
      <c r="G33" s="75"/>
      <c r="H33" s="75"/>
      <c r="I33" s="75"/>
      <c r="J33" s="75"/>
      <c r="K33" s="75"/>
      <c r="L33" s="75"/>
      <c r="M33" s="75"/>
    </row>
    <row r="34" spans="1:13" s="37" customFormat="1" ht="18.75" x14ac:dyDescent="0.3">
      <c r="A34" s="119"/>
      <c r="B34" s="68"/>
      <c r="C34" s="70" t="str">
        <f>Potentialanalyse!B48</f>
        <v>5.1.1</v>
      </c>
      <c r="D34" s="68"/>
      <c r="E34" s="119" t="str">
        <f>IF(Potentialanalyse!J48="","",Potentialanalyse!J48)</f>
        <v/>
      </c>
      <c r="F34" s="68"/>
      <c r="G34" s="120"/>
      <c r="H34" s="68"/>
      <c r="I34" s="120"/>
      <c r="J34" s="68"/>
      <c r="K34" s="120"/>
      <c r="L34" s="68"/>
      <c r="M34" s="120"/>
    </row>
    <row r="35" spans="1:13" s="37" customFormat="1" ht="18.75" x14ac:dyDescent="0.3">
      <c r="A35" s="119"/>
      <c r="B35" s="68"/>
      <c r="C35" s="70" t="str">
        <f>Potentialanalyse!B50</f>
        <v>5.1.2</v>
      </c>
      <c r="D35" s="68"/>
      <c r="E35" s="119" t="str">
        <f>IF(Potentialanalyse!J50="","",Potentialanalyse!J50)</f>
        <v/>
      </c>
      <c r="F35" s="68"/>
      <c r="G35" s="120"/>
      <c r="H35" s="68"/>
      <c r="I35" s="120"/>
      <c r="J35" s="68"/>
      <c r="K35" s="120"/>
      <c r="L35" s="68"/>
      <c r="M35" s="120"/>
    </row>
    <row r="36" spans="1:13" x14ac:dyDescent="0.25">
      <c r="A36" s="42"/>
      <c r="B36" s="38"/>
      <c r="C36" s="74" t="str">
        <f>Potentialanalyse!D52</f>
        <v>Arbeitsinhalte / Prozessablauf (Sind alle Produktionsprozesse geregelt)</v>
      </c>
      <c r="D36" s="75"/>
      <c r="E36" s="75"/>
      <c r="F36" s="75"/>
      <c r="G36" s="75"/>
      <c r="H36" s="75"/>
      <c r="I36" s="75"/>
      <c r="J36" s="75"/>
      <c r="K36" s="75"/>
      <c r="L36" s="75"/>
      <c r="M36" s="75"/>
    </row>
    <row r="37" spans="1:13" s="37" customFormat="1" ht="18.75" x14ac:dyDescent="0.3">
      <c r="A37" s="119"/>
      <c r="B37" s="68"/>
      <c r="C37" s="70" t="str">
        <f>Potentialanalyse!B53</f>
        <v>5.2.1</v>
      </c>
      <c r="D37" s="68"/>
      <c r="E37" s="119" t="str">
        <f>IF(Potentialanalyse!J53="","",Potentialanalyse!J53)</f>
        <v/>
      </c>
      <c r="F37" s="68"/>
      <c r="G37" s="120"/>
      <c r="H37" s="68"/>
      <c r="I37" s="120"/>
      <c r="J37" s="68"/>
      <c r="K37" s="120"/>
      <c r="L37" s="68"/>
      <c r="M37" s="120"/>
    </row>
    <row r="38" spans="1:13" s="37" customFormat="1" ht="18.75" x14ac:dyDescent="0.3">
      <c r="A38" s="119"/>
      <c r="B38" s="68"/>
      <c r="C38" s="70" t="str">
        <f>Potentialanalyse!B55</f>
        <v>5.2.2</v>
      </c>
      <c r="D38" s="68"/>
      <c r="E38" s="119" t="str">
        <f>IF(Potentialanalyse!J55="","",Potentialanalyse!J55)</f>
        <v/>
      </c>
      <c r="F38" s="68"/>
      <c r="G38" s="120"/>
      <c r="H38" s="68"/>
      <c r="I38" s="120"/>
      <c r="J38" s="68"/>
      <c r="K38" s="120"/>
      <c r="L38" s="68"/>
      <c r="M38" s="120"/>
    </row>
    <row r="39" spans="1:13" s="37" customFormat="1" ht="18.75" x14ac:dyDescent="0.3">
      <c r="A39" s="119"/>
      <c r="B39" s="68"/>
      <c r="C39" s="70" t="str">
        <f>Potentialanalyse!B57</f>
        <v>5.2.3</v>
      </c>
      <c r="D39" s="68"/>
      <c r="E39" s="119" t="str">
        <f>IF(Potentialanalyse!J57="","",Potentialanalyse!J57)</f>
        <v/>
      </c>
      <c r="F39" s="68"/>
      <c r="G39" s="120"/>
      <c r="H39" s="68"/>
      <c r="I39" s="120"/>
      <c r="J39" s="68"/>
      <c r="K39" s="120"/>
      <c r="L39" s="68"/>
      <c r="M39" s="120"/>
    </row>
    <row r="40" spans="1:13" s="37" customFormat="1" ht="18.75" x14ac:dyDescent="0.3">
      <c r="A40" s="119"/>
      <c r="B40" s="68"/>
      <c r="C40" s="70" t="str">
        <f>Potentialanalyse!B59</f>
        <v>5.2.4</v>
      </c>
      <c r="D40" s="68"/>
      <c r="E40" s="119" t="str">
        <f>IF(Potentialanalyse!J59="","",Potentialanalyse!J59)</f>
        <v/>
      </c>
      <c r="F40" s="68"/>
      <c r="G40" s="120"/>
      <c r="H40" s="68"/>
      <c r="I40" s="120"/>
      <c r="J40" s="68"/>
      <c r="K40" s="120"/>
      <c r="L40" s="68"/>
      <c r="M40" s="120"/>
    </row>
    <row r="41" spans="1:13" s="37" customFormat="1" ht="18.75" x14ac:dyDescent="0.3">
      <c r="A41" s="119"/>
      <c r="B41" s="68"/>
      <c r="C41" s="70" t="str">
        <f>Potentialanalyse!B61</f>
        <v>5.2.5</v>
      </c>
      <c r="D41" s="68"/>
      <c r="E41" s="119" t="str">
        <f>IF(Potentialanalyse!J61="","",Potentialanalyse!J61)</f>
        <v/>
      </c>
      <c r="F41" s="68"/>
      <c r="G41" s="120"/>
      <c r="H41" s="68"/>
      <c r="I41" s="120"/>
      <c r="J41" s="68"/>
      <c r="K41" s="120"/>
      <c r="L41" s="68"/>
      <c r="M41" s="120"/>
    </row>
    <row r="42" spans="1:13" x14ac:dyDescent="0.25">
      <c r="A42" s="42"/>
      <c r="B42" s="38"/>
      <c r="C42" s="74" t="str">
        <f>Potentialanalyse!D63</f>
        <v>Prozessunterstützung / Personelle Ressourcen</v>
      </c>
      <c r="D42" s="75"/>
      <c r="E42" s="75"/>
      <c r="F42" s="75"/>
      <c r="G42" s="75"/>
      <c r="H42" s="75"/>
      <c r="I42" s="75"/>
      <c r="J42" s="75"/>
      <c r="K42" s="75"/>
      <c r="L42" s="75"/>
      <c r="M42" s="75"/>
    </row>
    <row r="43" spans="1:13" s="37" customFormat="1" ht="18.75" x14ac:dyDescent="0.3">
      <c r="A43" s="119"/>
      <c r="B43" s="68"/>
      <c r="C43" s="70" t="str">
        <f>Potentialanalyse!B64</f>
        <v>5.3.1</v>
      </c>
      <c r="D43" s="68"/>
      <c r="E43" s="119" t="str">
        <f>IF(Potentialanalyse!J64="","",Potentialanalyse!J64)</f>
        <v/>
      </c>
      <c r="F43" s="68"/>
      <c r="G43" s="120"/>
      <c r="H43" s="68"/>
      <c r="I43" s="120"/>
      <c r="J43" s="68"/>
      <c r="K43" s="120"/>
      <c r="L43" s="68"/>
      <c r="M43" s="120"/>
    </row>
    <row r="44" spans="1:13" x14ac:dyDescent="0.25">
      <c r="A44" s="42"/>
      <c r="B44" s="38"/>
      <c r="C44" s="74" t="str">
        <f>Potentialanalyse!D66</f>
        <v>Materielle Ressourcen</v>
      </c>
      <c r="D44" s="75"/>
      <c r="E44" s="75"/>
      <c r="F44" s="75"/>
      <c r="G44" s="75"/>
      <c r="H44" s="75"/>
      <c r="I44" s="75"/>
      <c r="J44" s="75"/>
      <c r="K44" s="75"/>
      <c r="L44" s="75"/>
      <c r="M44" s="75"/>
    </row>
    <row r="45" spans="1:13" s="37" customFormat="1" ht="18.75" x14ac:dyDescent="0.3">
      <c r="A45" s="119"/>
      <c r="B45" s="62"/>
      <c r="C45" s="119" t="str">
        <f>Potentialanalyse!B67</f>
        <v>5.4.1</v>
      </c>
      <c r="D45" s="68"/>
      <c r="E45" s="119" t="str">
        <f>IF(Potentialanalyse!J67="","",Potentialanalyse!J67)</f>
        <v/>
      </c>
      <c r="F45" s="68"/>
      <c r="G45" s="120"/>
      <c r="H45" s="68"/>
      <c r="I45" s="120"/>
      <c r="J45" s="68"/>
      <c r="K45" s="120"/>
      <c r="L45" s="68"/>
      <c r="M45" s="120"/>
    </row>
    <row r="46" spans="1:13" s="37" customFormat="1" ht="18.75" x14ac:dyDescent="0.3">
      <c r="A46" s="119"/>
      <c r="B46" s="62"/>
      <c r="C46" s="119" t="str">
        <f>Potentialanalyse!B69</f>
        <v>5.4.2</v>
      </c>
      <c r="D46" s="68"/>
      <c r="E46" s="119" t="str">
        <f>IF(Potentialanalyse!J69="","",Potentialanalyse!J69)</f>
        <v/>
      </c>
      <c r="F46" s="68"/>
      <c r="G46" s="120"/>
      <c r="H46" s="68"/>
      <c r="I46" s="120"/>
      <c r="J46" s="68"/>
      <c r="K46" s="120"/>
      <c r="L46" s="68"/>
      <c r="M46" s="120"/>
    </row>
    <row r="47" spans="1:13" s="37" customFormat="1" ht="18.75" x14ac:dyDescent="0.3">
      <c r="A47" s="119"/>
      <c r="B47" s="62"/>
      <c r="C47" s="119" t="str">
        <f>Potentialanalyse!B71</f>
        <v>5.4.3</v>
      </c>
      <c r="D47" s="68"/>
      <c r="E47" s="119" t="str">
        <f>IF(Potentialanalyse!J71="","",Potentialanalyse!J71)</f>
        <v/>
      </c>
      <c r="F47" s="68"/>
      <c r="G47" s="120"/>
      <c r="H47" s="68"/>
      <c r="I47" s="120"/>
      <c r="J47" s="68"/>
      <c r="K47" s="120"/>
      <c r="L47" s="68"/>
      <c r="M47" s="120"/>
    </row>
    <row r="48" spans="1:13" s="37" customFormat="1" ht="18.75" x14ac:dyDescent="0.3">
      <c r="A48" s="119"/>
      <c r="B48" s="62"/>
      <c r="C48" s="119" t="str">
        <f>Potentialanalyse!B73</f>
        <v>5.4.4</v>
      </c>
      <c r="D48" s="68"/>
      <c r="E48" s="119" t="str">
        <f>IF(Potentialanalyse!J73="","",Potentialanalyse!J73)</f>
        <v/>
      </c>
      <c r="F48" s="68"/>
      <c r="G48" s="120"/>
      <c r="H48" s="68"/>
      <c r="I48" s="120"/>
      <c r="J48" s="68"/>
      <c r="K48" s="120"/>
      <c r="L48" s="68"/>
      <c r="M48" s="120"/>
    </row>
    <row r="49" spans="1:13" x14ac:dyDescent="0.25">
      <c r="A49" s="42"/>
      <c r="B49" s="38"/>
      <c r="C49" s="74" t="str">
        <f>Potentialanalyse!D75</f>
        <v xml:space="preserve">Prozesswirkungsgrad (Effektivität, Effizienz und Vermeidung von Verschwendung integrieren) </v>
      </c>
      <c r="D49" s="75"/>
      <c r="E49" s="75"/>
      <c r="F49" s="75"/>
      <c r="G49" s="75"/>
      <c r="H49" s="75"/>
      <c r="I49" s="75"/>
      <c r="J49" s="75"/>
      <c r="K49" s="75"/>
      <c r="L49" s="75"/>
      <c r="M49" s="75"/>
    </row>
    <row r="50" spans="1:13" s="37" customFormat="1" ht="18.75" x14ac:dyDescent="0.3">
      <c r="A50" s="119"/>
      <c r="B50" s="68"/>
      <c r="C50" s="70" t="str">
        <f>Potentialanalyse!B76</f>
        <v>5.5.1</v>
      </c>
      <c r="D50" s="68"/>
      <c r="E50" s="119" t="str">
        <f>IF(Potentialanalyse!J76="","",Potentialanalyse!J76)</f>
        <v/>
      </c>
      <c r="F50" s="68"/>
      <c r="G50" s="120"/>
      <c r="H50" s="68"/>
      <c r="I50" s="120"/>
      <c r="J50" s="68"/>
      <c r="K50" s="120"/>
      <c r="L50" s="68"/>
      <c r="M50" s="120"/>
    </row>
    <row r="51" spans="1:13" s="37" customFormat="1" ht="18.75" x14ac:dyDescent="0.3">
      <c r="A51" s="119"/>
      <c r="B51" s="68"/>
      <c r="C51" s="70" t="str">
        <f>Potentialanalyse!B78</f>
        <v>5.5.2</v>
      </c>
      <c r="D51" s="68"/>
      <c r="E51" s="119" t="str">
        <f>IF(Potentialanalyse!J78="","",Potentialanalyse!J78)</f>
        <v/>
      </c>
      <c r="F51" s="68"/>
      <c r="G51" s="120"/>
      <c r="H51" s="68"/>
      <c r="I51" s="120"/>
      <c r="J51" s="68"/>
      <c r="K51" s="120"/>
      <c r="L51" s="68"/>
      <c r="M51" s="120"/>
    </row>
    <row r="52" spans="1:13" s="37" customFormat="1" ht="18.75" x14ac:dyDescent="0.3">
      <c r="A52" s="119"/>
      <c r="B52" s="68"/>
      <c r="C52" s="70" t="str">
        <f>Potentialanalyse!B80</f>
        <v>5.5.3</v>
      </c>
      <c r="D52" s="68"/>
      <c r="E52" s="119" t="str">
        <f>IF(Potentialanalyse!J80="","",Potentialanalyse!J80)</f>
        <v/>
      </c>
      <c r="F52" s="68"/>
      <c r="G52" s="120"/>
      <c r="H52" s="68"/>
      <c r="I52" s="120"/>
      <c r="J52" s="68"/>
      <c r="K52" s="120"/>
      <c r="L52" s="68"/>
      <c r="M52" s="120"/>
    </row>
    <row r="53" spans="1:13" x14ac:dyDescent="0.25">
      <c r="A53" s="42"/>
      <c r="B53" s="38"/>
      <c r="C53" s="74" t="str">
        <f>Potentialanalyse!D82</f>
        <v>Was soll der Prozess leisten? Prozessergebnis (Output)</v>
      </c>
      <c r="D53" s="75"/>
      <c r="E53" s="75"/>
      <c r="F53" s="75"/>
      <c r="G53" s="75"/>
      <c r="H53" s="75"/>
      <c r="I53" s="75"/>
      <c r="J53" s="75"/>
      <c r="K53" s="75"/>
      <c r="L53" s="75"/>
      <c r="M53" s="75"/>
    </row>
    <row r="54" spans="1:13" s="37" customFormat="1" ht="18.75" x14ac:dyDescent="0.3">
      <c r="A54" s="119"/>
      <c r="B54" s="68"/>
      <c r="C54" s="70" t="str">
        <f>Potentialanalyse!B83</f>
        <v>5.6.1</v>
      </c>
      <c r="D54" s="68"/>
      <c r="E54" s="119" t="str">
        <f>IF(Potentialanalyse!J83="","",Potentialanalyse!J83)</f>
        <v/>
      </c>
      <c r="F54" s="68"/>
      <c r="G54" s="120"/>
      <c r="H54" s="68"/>
      <c r="I54" s="120"/>
      <c r="J54" s="68"/>
      <c r="K54" s="120"/>
      <c r="L54" s="68"/>
      <c r="M54" s="120"/>
    </row>
    <row r="55" spans="1:13" x14ac:dyDescent="0.25">
      <c r="A55" s="42"/>
      <c r="B55" s="38"/>
      <c r="C55" s="74" t="str">
        <f>Potentialanalyse!D85</f>
        <v>Kundenbetreuung / Kundenzufriedenheit / Service</v>
      </c>
      <c r="D55" s="75"/>
      <c r="E55" s="75"/>
      <c r="F55" s="75"/>
      <c r="G55" s="75"/>
      <c r="H55" s="75"/>
      <c r="I55" s="75"/>
      <c r="J55" s="75"/>
      <c r="K55" s="75"/>
      <c r="L55" s="75"/>
      <c r="M55" s="75"/>
    </row>
    <row r="56" spans="1:13" s="37" customFormat="1" ht="18.75" x14ac:dyDescent="0.3">
      <c r="A56" s="119"/>
      <c r="B56" s="68"/>
      <c r="C56" s="70" t="str">
        <f>Potentialanalyse!B86</f>
        <v>6.1</v>
      </c>
      <c r="D56" s="68"/>
      <c r="E56" s="119" t="str">
        <f>IF(Potentialanalyse!J86="","",Potentialanalyse!J86)</f>
        <v/>
      </c>
      <c r="F56" s="68"/>
      <c r="G56" s="120"/>
      <c r="H56" s="68"/>
      <c r="I56" s="120"/>
      <c r="J56" s="68"/>
      <c r="K56" s="120"/>
      <c r="L56" s="68"/>
      <c r="M56" s="120"/>
    </row>
    <row r="57" spans="1:13" s="37" customFormat="1" ht="18.75" x14ac:dyDescent="0.3">
      <c r="A57" s="119"/>
      <c r="B57" s="68"/>
      <c r="C57" s="70" t="str">
        <f>Potentialanalyse!B88</f>
        <v>6.2</v>
      </c>
      <c r="D57" s="68"/>
      <c r="E57" s="119" t="str">
        <f>IF(Potentialanalyse!J88="","",Potentialanalyse!J88)</f>
        <v/>
      </c>
      <c r="F57" s="68"/>
      <c r="G57" s="120"/>
      <c r="H57" s="68"/>
      <c r="I57" s="120"/>
      <c r="J57" s="68"/>
      <c r="K57" s="120"/>
      <c r="L57" s="68"/>
      <c r="M57" s="120"/>
    </row>
    <row r="58" spans="1:13" s="37" customFormat="1" ht="18.75" x14ac:dyDescent="0.3">
      <c r="A58" s="68"/>
      <c r="B58" s="68"/>
      <c r="C58" s="72"/>
      <c r="D58" s="68"/>
      <c r="E58" s="126"/>
      <c r="F58" s="68"/>
      <c r="G58" s="71"/>
      <c r="H58" s="68"/>
      <c r="I58" s="71"/>
      <c r="J58" s="68"/>
      <c r="K58" s="71"/>
      <c r="L58" s="71"/>
      <c r="M58" s="68"/>
    </row>
  </sheetData>
  <sheetProtection algorithmName="SHA-512" hashValue="L+7WZ9V1nYRRM2nLRtjGyhkwd/MR23M5VjADJddyHa8s6vAUp0rEd6mtpn0pN7BbeDnOzUcK0DkrbCToQ5JZIg==" saltValue="QlE9XDM/78P7EG8psuPtKw==" spinCount="100000" sheet="1" objects="1" scenarios="1"/>
  <mergeCells count="9">
    <mergeCell ref="I1:K1"/>
    <mergeCell ref="M5:M6"/>
    <mergeCell ref="A5:A6"/>
    <mergeCell ref="C5:C6"/>
    <mergeCell ref="E5:E6"/>
    <mergeCell ref="G5:G6"/>
    <mergeCell ref="I5:I6"/>
    <mergeCell ref="K5:K6"/>
    <mergeCell ref="I2:M2"/>
  </mergeCells>
  <phoneticPr fontId="0" type="noConversion"/>
  <pageMargins left="0.55118110236220474" right="0.55118110236220474" top="0.78740157480314965" bottom="0.55118110236220474" header="0.31496062992125984" footer="0.31496062992125984"/>
  <pageSetup paperSize="9" scale="88" fitToHeight="2" orientation="landscape" horizontalDpi="4294967293" r:id="rId1"/>
  <headerFooter>
    <oddHeader>&amp;L&amp;F&amp;R&amp;G</oddHeader>
    <oddFooter>&amp;LFile-Owner: EQA / M. Grabbe&amp;CDokumentenpfad: H:\X - Sonstiges\EQA Formulare\VDA Potentialanalyse.xlsx&amp;RRev. 0 vom 23.11.2021                     Seite &amp;P von &amp;N</oddFooter>
  </headerFooter>
  <ignoredErrors>
    <ignoredError sqref="E9:E31 E34:E35 C45:C48 E2 I2 E37:E57"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9"/>
  <sheetViews>
    <sheetView tabSelected="1" view="pageLayout" zoomScale="150" zoomScaleNormal="100" zoomScaleSheetLayoutView="100" zoomScalePageLayoutView="150" workbookViewId="0">
      <selection activeCell="B11" sqref="B11:H11"/>
    </sheetView>
  </sheetViews>
  <sheetFormatPr baseColWidth="10" defaultRowHeight="15" x14ac:dyDescent="0.25"/>
  <cols>
    <col min="1" max="1" width="4.28515625" style="2" customWidth="1"/>
    <col min="2" max="3" width="11.42578125" style="2"/>
    <col min="4" max="4" width="6.85546875" style="2" customWidth="1"/>
    <col min="5" max="7" width="11.42578125" style="2"/>
    <col min="8" max="8" width="17" style="2" customWidth="1"/>
    <col min="9" max="9" width="3" style="2" customWidth="1"/>
    <col min="10" max="10" width="21.140625" style="2" customWidth="1"/>
    <col min="11" max="11" width="18.5703125" style="2" customWidth="1"/>
    <col min="12" max="12" width="15.85546875" style="2" customWidth="1"/>
    <col min="13" max="13" width="1.85546875" style="2" customWidth="1"/>
    <col min="14" max="16384" width="11.42578125" style="2"/>
  </cols>
  <sheetData>
    <row r="1" spans="1:14" s="1" customFormat="1" ht="23.25" x14ac:dyDescent="0.35">
      <c r="A1" s="61" t="s">
        <v>191</v>
      </c>
      <c r="B1" s="131"/>
      <c r="C1" s="61"/>
      <c r="D1" s="130"/>
      <c r="E1" s="61"/>
      <c r="F1" s="50"/>
      <c r="G1" s="61"/>
      <c r="H1" s="61"/>
      <c r="I1" s="61"/>
      <c r="J1" s="61"/>
      <c r="K1" s="61"/>
      <c r="L1" s="49"/>
    </row>
    <row r="2" spans="1:14" ht="22.5" customHeight="1" x14ac:dyDescent="0.25">
      <c r="A2" s="97" t="s">
        <v>46</v>
      </c>
      <c r="B2" s="42"/>
      <c r="C2" s="246" t="str">
        <f>IF('Bericht Potentialanalyse'!C3="","",'Bericht Potentialanalyse'!C3)</f>
        <v/>
      </c>
      <c r="D2" s="246"/>
      <c r="E2" s="246"/>
      <c r="F2" s="174"/>
      <c r="G2" s="42"/>
      <c r="H2" s="42"/>
      <c r="I2" s="42"/>
      <c r="J2" s="42"/>
      <c r="K2" s="42"/>
      <c r="L2" s="49"/>
      <c r="M2" s="1"/>
      <c r="N2" s="1"/>
    </row>
    <row r="3" spans="1:14" ht="22.5" customHeight="1" x14ac:dyDescent="0.35">
      <c r="A3" s="97" t="s">
        <v>188</v>
      </c>
      <c r="B3" s="42"/>
      <c r="C3" s="247" t="str">
        <f>IF('Bericht Potentialanalyse'!M4="","",'Bericht Potentialanalyse'!M4)</f>
        <v/>
      </c>
      <c r="D3" s="247"/>
      <c r="E3" s="247"/>
      <c r="F3" s="175"/>
      <c r="G3" s="61"/>
      <c r="H3" s="51" t="s">
        <v>190</v>
      </c>
      <c r="I3" s="61"/>
      <c r="J3" s="132"/>
      <c r="K3" s="49"/>
      <c r="L3" s="49"/>
      <c r="M3" s="1"/>
      <c r="N3" s="1"/>
    </row>
    <row r="4" spans="1:14" ht="12" customHeight="1" x14ac:dyDescent="0.25">
      <c r="A4" s="42"/>
      <c r="B4" s="51"/>
      <c r="C4" s="42"/>
      <c r="D4" s="102"/>
      <c r="E4" s="49"/>
      <c r="F4" s="42"/>
      <c r="G4" s="42"/>
      <c r="H4" s="51"/>
      <c r="I4" s="42"/>
      <c r="J4" s="102"/>
      <c r="K4" s="49"/>
      <c r="L4" s="49"/>
      <c r="M4" s="1"/>
      <c r="N4" s="1"/>
    </row>
    <row r="5" spans="1:14" ht="15.75" customHeight="1" x14ac:dyDescent="0.25">
      <c r="A5" s="248" t="s">
        <v>40</v>
      </c>
      <c r="B5" s="249" t="s">
        <v>189</v>
      </c>
      <c r="C5" s="250"/>
      <c r="D5" s="250"/>
      <c r="E5" s="250"/>
      <c r="F5" s="250"/>
      <c r="G5" s="250"/>
      <c r="H5" s="251"/>
      <c r="I5" s="42"/>
      <c r="J5" s="240" t="s">
        <v>199</v>
      </c>
      <c r="K5" s="240" t="s">
        <v>192</v>
      </c>
      <c r="L5" s="240" t="s">
        <v>193</v>
      </c>
      <c r="M5" s="1"/>
      <c r="N5" s="1"/>
    </row>
    <row r="6" spans="1:14" ht="19.5" customHeight="1" x14ac:dyDescent="0.25">
      <c r="A6" s="248"/>
      <c r="B6" s="252"/>
      <c r="C6" s="253"/>
      <c r="D6" s="253"/>
      <c r="E6" s="253"/>
      <c r="F6" s="253"/>
      <c r="G6" s="253"/>
      <c r="H6" s="254"/>
      <c r="I6" s="42"/>
      <c r="J6" s="241"/>
      <c r="K6" s="241"/>
      <c r="L6" s="241"/>
      <c r="M6" s="1"/>
      <c r="N6" s="1"/>
    </row>
    <row r="7" spans="1:14" ht="32.25" customHeight="1" x14ac:dyDescent="0.25">
      <c r="A7" s="124" t="s">
        <v>194</v>
      </c>
      <c r="B7" s="255" t="s">
        <v>198</v>
      </c>
      <c r="C7" s="256"/>
      <c r="D7" s="256"/>
      <c r="E7" s="256"/>
      <c r="F7" s="256"/>
      <c r="G7" s="256"/>
      <c r="H7" s="257"/>
      <c r="I7" s="83"/>
      <c r="J7" s="103"/>
      <c r="K7" s="99"/>
      <c r="L7" s="100"/>
      <c r="M7" s="1"/>
      <c r="N7" s="1"/>
    </row>
    <row r="8" spans="1:14" ht="32.25" customHeight="1" x14ac:dyDescent="0.25">
      <c r="A8" s="124" t="s">
        <v>195</v>
      </c>
      <c r="B8" s="255" t="s">
        <v>203</v>
      </c>
      <c r="C8" s="256"/>
      <c r="D8" s="256"/>
      <c r="E8" s="256"/>
      <c r="F8" s="256"/>
      <c r="G8" s="256"/>
      <c r="H8" s="257"/>
      <c r="I8" s="83"/>
      <c r="J8" s="103" t="s">
        <v>200</v>
      </c>
      <c r="K8" s="99"/>
      <c r="L8" s="100"/>
      <c r="M8" s="1"/>
      <c r="N8" s="1"/>
    </row>
    <row r="9" spans="1:14" ht="32.25" customHeight="1" x14ac:dyDescent="0.25">
      <c r="A9" s="124" t="s">
        <v>196</v>
      </c>
      <c r="B9" s="255" t="s">
        <v>204</v>
      </c>
      <c r="C9" s="256"/>
      <c r="D9" s="256"/>
      <c r="E9" s="256"/>
      <c r="F9" s="256"/>
      <c r="G9" s="256"/>
      <c r="H9" s="257"/>
      <c r="I9" s="83"/>
      <c r="J9" s="103" t="s">
        <v>201</v>
      </c>
      <c r="K9" s="99"/>
      <c r="L9" s="100"/>
      <c r="M9" s="1"/>
      <c r="N9" s="1"/>
    </row>
    <row r="10" spans="1:14" ht="32.25" customHeight="1" x14ac:dyDescent="0.25">
      <c r="A10" s="124" t="s">
        <v>197</v>
      </c>
      <c r="B10" s="264" t="s">
        <v>223</v>
      </c>
      <c r="C10" s="256"/>
      <c r="D10" s="256"/>
      <c r="E10" s="256"/>
      <c r="F10" s="256"/>
      <c r="G10" s="256"/>
      <c r="H10" s="257"/>
      <c r="I10" s="83"/>
      <c r="J10" s="103" t="s">
        <v>202</v>
      </c>
      <c r="K10" s="99"/>
      <c r="L10" s="100"/>
      <c r="M10" s="1"/>
      <c r="N10" s="1"/>
    </row>
    <row r="11" spans="1:14" ht="24.75" customHeight="1" x14ac:dyDescent="0.25">
      <c r="A11" s="44"/>
      <c r="B11" s="265"/>
      <c r="C11" s="266"/>
      <c r="D11" s="266"/>
      <c r="E11" s="266"/>
      <c r="F11" s="266"/>
      <c r="G11" s="266"/>
      <c r="H11" s="267"/>
      <c r="I11" s="83"/>
      <c r="J11" s="103"/>
      <c r="K11" s="99"/>
      <c r="L11" s="100"/>
      <c r="M11" s="1"/>
      <c r="N11" s="1"/>
    </row>
    <row r="12" spans="1:14" ht="12.75" customHeight="1" x14ac:dyDescent="0.25">
      <c r="A12" s="42"/>
      <c r="B12" s="51"/>
      <c r="C12" s="42"/>
      <c r="D12" s="102"/>
      <c r="E12" s="49"/>
      <c r="F12" s="42"/>
      <c r="G12" s="42"/>
      <c r="H12" s="51"/>
      <c r="I12" s="42"/>
      <c r="J12" s="102"/>
      <c r="K12" s="49"/>
      <c r="L12" s="49"/>
      <c r="M12" s="1"/>
      <c r="N12" s="1"/>
    </row>
    <row r="13" spans="1:14" ht="15.75" x14ac:dyDescent="0.25">
      <c r="A13" s="268" t="s">
        <v>37</v>
      </c>
      <c r="B13" s="268"/>
      <c r="C13" s="268"/>
      <c r="D13" s="268"/>
      <c r="E13" s="268"/>
      <c r="F13" s="42"/>
      <c r="G13" s="42"/>
      <c r="H13" s="51"/>
      <c r="I13" s="42"/>
      <c r="J13" s="102"/>
      <c r="K13" s="49"/>
      <c r="L13" s="49"/>
      <c r="M13" s="1"/>
      <c r="N13" s="1"/>
    </row>
    <row r="14" spans="1:14" customFormat="1" ht="46.5" customHeight="1" x14ac:dyDescent="0.25">
      <c r="A14" s="269" t="s">
        <v>209</v>
      </c>
      <c r="B14" s="270"/>
      <c r="C14" s="270"/>
      <c r="D14" s="270"/>
      <c r="E14" s="270"/>
      <c r="F14" s="270"/>
      <c r="G14" s="270"/>
      <c r="H14" s="270"/>
      <c r="I14" s="270"/>
      <c r="J14" s="270"/>
      <c r="K14" s="270"/>
      <c r="L14" s="271"/>
    </row>
    <row r="15" spans="1:14" ht="111" customHeight="1" x14ac:dyDescent="0.25">
      <c r="A15" s="258" t="s">
        <v>208</v>
      </c>
      <c r="B15" s="259"/>
      <c r="C15" s="259"/>
      <c r="D15" s="259"/>
      <c r="E15" s="259"/>
      <c r="F15" s="259"/>
      <c r="G15" s="259"/>
      <c r="H15" s="259"/>
      <c r="I15" s="259"/>
      <c r="J15" s="259"/>
      <c r="K15" s="259"/>
      <c r="L15" s="260"/>
      <c r="M15" s="1"/>
      <c r="N15" s="1"/>
    </row>
    <row r="16" spans="1:14" ht="52.5" customHeight="1" x14ac:dyDescent="0.25">
      <c r="A16" s="261" t="s">
        <v>210</v>
      </c>
      <c r="B16" s="262"/>
      <c r="C16" s="262"/>
      <c r="D16" s="262"/>
      <c r="E16" s="262"/>
      <c r="F16" s="262"/>
      <c r="G16" s="262"/>
      <c r="H16" s="262"/>
      <c r="I16" s="262"/>
      <c r="J16" s="262"/>
      <c r="K16" s="262"/>
      <c r="L16" s="263"/>
      <c r="M16" s="1"/>
      <c r="N16" s="1"/>
    </row>
    <row r="17" spans="1:14" ht="11.25" customHeight="1" x14ac:dyDescent="0.25">
      <c r="A17" s="98"/>
      <c r="B17" s="98"/>
      <c r="C17" s="98"/>
      <c r="D17" s="98"/>
      <c r="E17" s="98"/>
      <c r="F17" s="98"/>
      <c r="G17" s="98"/>
      <c r="H17" s="98"/>
      <c r="I17" s="98"/>
      <c r="J17" s="98"/>
      <c r="K17" s="98"/>
      <c r="L17" s="98"/>
      <c r="M17" s="1"/>
      <c r="N17" s="1"/>
    </row>
    <row r="18" spans="1:14" ht="20.25" customHeight="1" x14ac:dyDescent="0.25">
      <c r="A18" s="98"/>
      <c r="B18" s="42" t="s">
        <v>38</v>
      </c>
      <c r="C18" s="176"/>
      <c r="D18" s="176"/>
      <c r="E18" s="176"/>
      <c r="F18" s="98"/>
      <c r="G18" s="98"/>
      <c r="H18" s="48" t="s">
        <v>207</v>
      </c>
      <c r="I18" s="38"/>
      <c r="J18" s="176"/>
      <c r="K18" s="176"/>
      <c r="L18" s="176"/>
      <c r="M18" s="1"/>
      <c r="N18" s="1"/>
    </row>
    <row r="19" spans="1:14" s="37" customFormat="1" ht="18.75" x14ac:dyDescent="0.3"/>
    <row r="20" spans="1:14" s="37" customFormat="1" ht="18.75" x14ac:dyDescent="0.3"/>
    <row r="21" spans="1:14" s="37" customFormat="1" ht="18.75" x14ac:dyDescent="0.3"/>
    <row r="22" spans="1:14" s="37" customFormat="1" ht="18.75" x14ac:dyDescent="0.3"/>
    <row r="23" spans="1:14" s="37" customFormat="1" ht="18.75" x14ac:dyDescent="0.3"/>
    <row r="49" ht="15" customHeight="1" x14ac:dyDescent="0.25"/>
  </sheetData>
  <sheetProtection algorithmName="SHA-512" hashValue="QO7j62T1+u/ET3Z+0eVmyKbXv+8/QgM7Y3ptoDgIPuehS6fJiYRH+T0aAJHfUMMMmGRxhZyzGtr8s7+ic3WrCw==" saltValue="0SKFoDxK8pOyOuXdJM4skw==" spinCount="100000" sheet="1" objects="1" scenarios="1"/>
  <protectedRanges>
    <protectedRange sqref="C18:E18" name="Schreiben möglich_1" securityDescriptor="O:WDG:WDD:(A;;CC;;;BU)"/>
    <protectedRange sqref="J18:L18" name="Schreiben möglich_1_1" securityDescriptor="O:WDG:WDD:(A;;CC;;;BU)"/>
  </protectedRanges>
  <mergeCells count="18">
    <mergeCell ref="C18:E18"/>
    <mergeCell ref="J18:L18"/>
    <mergeCell ref="K5:K6"/>
    <mergeCell ref="B7:H7"/>
    <mergeCell ref="B8:H8"/>
    <mergeCell ref="A15:L15"/>
    <mergeCell ref="A16:L16"/>
    <mergeCell ref="B9:H9"/>
    <mergeCell ref="B10:H10"/>
    <mergeCell ref="B11:H11"/>
    <mergeCell ref="L5:L6"/>
    <mergeCell ref="A13:E13"/>
    <mergeCell ref="A14:L14"/>
    <mergeCell ref="C2:F2"/>
    <mergeCell ref="C3:F3"/>
    <mergeCell ref="A5:A6"/>
    <mergeCell ref="B5:H6"/>
    <mergeCell ref="J5:J6"/>
  </mergeCells>
  <phoneticPr fontId="0" type="noConversion"/>
  <pageMargins left="0.74803149606299213" right="0.55118110236220474" top="0.78740157480314965" bottom="0.59055118110236227" header="0.31496062992125984" footer="0.31496062992125984"/>
  <pageSetup paperSize="9" scale="92" orientation="landscape" horizontalDpi="4294967293" r:id="rId1"/>
  <headerFooter>
    <oddHeader>&amp;L&amp;F&amp;R&amp;G</oddHeader>
    <oddFooter>&amp;LFile-Owner: EQA / M. Grabbe&amp;CDokumentenpfad: H:\X - Sonstiges\EQA Formulare\VDA Potentialanalyse.xlsx&amp;R Rev. 0 vom 23.11.2021                     Seite &amp;P von &amp;N</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6</vt:i4>
      </vt:variant>
    </vt:vector>
  </HeadingPairs>
  <TitlesOfParts>
    <vt:vector size="11" baseType="lpstr">
      <vt:lpstr>Bericht Potentialanalyse</vt:lpstr>
      <vt:lpstr>Erläuterungen</vt:lpstr>
      <vt:lpstr>Potentialanalyse</vt:lpstr>
      <vt:lpstr>Verbesserungsprogramm</vt:lpstr>
      <vt:lpstr>Terminplan Qualifizierung</vt:lpstr>
      <vt:lpstr>'Bericht Potentialanalyse'!Druckbereich</vt:lpstr>
      <vt:lpstr>Erläuterungen!Druckbereich</vt:lpstr>
      <vt:lpstr>Potentialanalyse!Druckbereich</vt:lpstr>
      <vt:lpstr>Verbesserungsprogramm!Druckbereich</vt:lpstr>
      <vt:lpstr>Potentialanalyse!Drucktitel</vt:lpstr>
      <vt:lpstr>Verbesserungsprogramm!Drucktitel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Excel-Tool Potentialanalyse VDA 6.3-2010</dc:title>
  <dc:subject/>
  <dc:creator>Grabbe, Martin</dc:creator>
  <cp:keywords/>
  <cp:lastModifiedBy>Grabbe, Martin</cp:lastModifiedBy>
  <cp:lastPrinted>2021-11-23T12:48:11Z</cp:lastPrinted>
  <dcterms:created xsi:type="dcterms:W3CDTF">2010-09-04T15:32:57Z</dcterms:created>
  <dcterms:modified xsi:type="dcterms:W3CDTF">2022-08-30T10:45:23Z</dcterms:modified>
</cp:coreProperties>
</file>